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U:\F\FIR\09. Factbook\2018\Final\"/>
    </mc:Choice>
  </mc:AlternateContent>
  <bookViews>
    <workbookView xWindow="120" yWindow="20" windowWidth="14340" windowHeight="7620" firstSheet="2" activeTab="4"/>
  </bookViews>
  <sheets>
    <sheet name="Index" sheetId="11" r:id="rId1"/>
    <sheet name="OMV on the Capital Markets" sheetId="12" r:id="rId2"/>
    <sheet name="Sustainability" sheetId="6" r:id="rId3"/>
    <sheet name="Employees" sheetId="7" r:id="rId4"/>
    <sheet name="Upstream" sheetId="2" r:id="rId5"/>
    <sheet name="Downstream" sheetId="8" r:id="rId6"/>
    <sheet name="Financing" sheetId="9" r:id="rId7"/>
    <sheet name="Financial Five-Year Summary" sheetId="10"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02_AG_2_AG_GB_EBIT" localSheetId="1">'[1]Checkfigures MB'!#REF!</definedName>
    <definedName name="_02_AG_2_AG_GB_EBIT">'[1]Checkfigures MB'!#REF!</definedName>
    <definedName name="_03_AG_2_AG_GB_EBITD" localSheetId="1">'[1]Checkfigures MB'!#REF!</definedName>
    <definedName name="_03_AG_2_AG_GB_EBITD">'[1]Checkfigures MB'!#REF!</definedName>
    <definedName name="_091_POLYFELT" localSheetId="1">'[2]Checkfigures MB'!#REF!</definedName>
    <definedName name="_091_POLYFELT">'[2]Checkfigures MB'!#REF!</definedName>
    <definedName name="_10_Chemie" localSheetId="1">'[2]Checkfigures MB'!#REF!</definedName>
    <definedName name="_10_Chemie">'[2]Checkfigures MB'!#REF!</definedName>
    <definedName name="_11_OMVD_HR" localSheetId="1">'[2]Checkfigures MB'!#REF!</definedName>
    <definedName name="_11_OMVD_HR">'[2]Checkfigures MB'!#REF!</definedName>
    <definedName name="_12_OMVRM" localSheetId="1">'[2]Checkfigures MB'!#REF!</definedName>
    <definedName name="_12_OMVRM">'[2]Checkfigures MB'!#REF!</definedName>
    <definedName name="Act_Bericht" localSheetId="1">#REF!</definedName>
    <definedName name="Act_Bericht">#REF!</definedName>
    <definedName name="ACT_QUARTER">[3]MASTER!$B$3</definedName>
    <definedName name="ACT_YEAR">[3]MASTER!$B$1</definedName>
    <definedName name="AKTIVA" localSheetId="1">#REF!</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 localSheetId="1">#REF!</definedName>
    <definedName name="BS_YTD">#REF!</definedName>
    <definedName name="Bud_Bericht" localSheetId="1">#REF!</definedName>
    <definedName name="Bud_Bericht">#REF!</definedName>
    <definedName name="BUs_Reported1" localSheetId="1">[6]Month_Personnel!#REF!</definedName>
    <definedName name="BUs_Reported1">[6]Month_Personnel!#REF!</definedName>
    <definedName name="cost_of_debt">[5]WACC!$C$45</definedName>
    <definedName name="cost_of_equity">[5]WACC!$B$45</definedName>
    <definedName name="cost_of_preferred_stock">[5]WACC!$D$45</definedName>
    <definedName name="coupon">[5]WACC!$B$24</definedName>
    <definedName name="currency" localSheetId="1">#REF!</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 localSheetId="1">#REF!</definedName>
    <definedName name="DR_SUM_CF">#REF!</definedName>
    <definedName name="Druckbereich_IAS8_Further_Impacts" localSheetId="1">#REF!</definedName>
    <definedName name="Druckbereich_IAS8_Further_Impacts">#REF!</definedName>
    <definedName name="EBIT" localSheetId="1">#REF!</definedName>
    <definedName name="EBIT">#REF!</definedName>
    <definedName name="EBIT_EM" localSheetId="1">#REF!</definedName>
    <definedName name="EBIT_EM">#REF!</definedName>
    <definedName name="EBIT_EVA">'[8]2_Key Figures'!$K$22:$U$49</definedName>
    <definedName name="EBIT_Ges">'[9]EBIT Ges'!$A$11:$M$80</definedName>
    <definedName name="EBITD" localSheetId="1">#REF!</definedName>
    <definedName name="EBITD">#REF!</definedName>
    <definedName name="equity_value_convertible">[5]WACC!$C$40</definedName>
    <definedName name="Firma" localSheetId="1">#REF!</definedName>
    <definedName name="Firma">#REF!</definedName>
    <definedName name="Firmen">[10]VK!$A$2:$B$116</definedName>
    <definedName name="GBP_03">'[11]ROCE Reuters Data'!$D$31</definedName>
    <definedName name="GBP_04">'[11]ROCE Reuters Data'!$D$30</definedName>
    <definedName name="h" localSheetId="1">#REF!</definedName>
    <definedName name="h">#REF!</definedName>
    <definedName name="HUF_03">'[11]ROCE Reuters Data'!$D$34</definedName>
    <definedName name="HUF_04">'[11]ROCE Reuters Data'!$D$33</definedName>
    <definedName name="IAS">'[11]Bilanz inkl. P'!$A$1</definedName>
    <definedName name="IFRS15_CF" localSheetId="1">#REF!</definedName>
    <definedName name="IFRS15_CF">#REF!</definedName>
    <definedName name="IFRS15_IS_SOCI" localSheetId="1">#REF!</definedName>
    <definedName name="IFRS15_IS_SOCI">#REF!</definedName>
    <definedName name="IFRS15_SoFP" localSheetId="1">#REF!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 localSheetId="1">#REF!</definedName>
    <definedName name="Konto">#REF!</definedName>
    <definedName name="Kum_Q" localSheetId="1">#REF!</definedName>
    <definedName name="Kum_Q">#REF!</definedName>
    <definedName name="kürzel" localSheetId="1">#REF!</definedName>
    <definedName name="kürzel">#REF!</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 localSheetId="1">#REF!</definedName>
    <definedName name="N_CAP_CAPEXDS_AQ">#REF!</definedName>
    <definedName name="N_CAP_CAPEXDS_PQ" localSheetId="1">#REF!</definedName>
    <definedName name="N_CAP_CAPEXDS_PQ">#REF!</definedName>
    <definedName name="N_CAP_CAPEXDS_PYQ" localSheetId="1">#REF!</definedName>
    <definedName name="N_CAP_CAPEXDS_PYQ">#REF!</definedName>
    <definedName name="N_CAP_CAPEXDS_PYTD" localSheetId="1">#REF!</definedName>
    <definedName name="N_CAP_CAPEXDS_PYTD">#REF!</definedName>
    <definedName name="N_CAP_CAPEXDS_YTD" localSheetId="1">#REF!</definedName>
    <definedName name="N_CAP_CAPEXDS_YTD">#REF!</definedName>
    <definedName name="N_CAP_CAPEXDSG_AQ" localSheetId="1">#REF!</definedName>
    <definedName name="N_CAP_CAPEXDSG_AQ">#REF!</definedName>
    <definedName name="N_CAP_CAPEXDSG_PQ" localSheetId="1">#REF!</definedName>
    <definedName name="N_CAP_CAPEXDSG_PQ">#REF!</definedName>
    <definedName name="N_CAP_CAPEXDSG_PYQ" localSheetId="1">#REF!</definedName>
    <definedName name="N_CAP_CAPEXDSG_PYQ">#REF!</definedName>
    <definedName name="N_CAP_CAPEXDSG_PYTD" localSheetId="1">#REF!</definedName>
    <definedName name="N_CAP_CAPEXDSG_PYTD">#REF!</definedName>
    <definedName name="N_CAP_CAPEXDSG_YTD" localSheetId="1">#REF!</definedName>
    <definedName name="N_CAP_CAPEXDSG_YTD">#REF!</definedName>
    <definedName name="N_CAP_CAPEXDSO_AQ" localSheetId="1">#REF!</definedName>
    <definedName name="N_CAP_CAPEXDSO_AQ">#REF!</definedName>
    <definedName name="N_CAP_CAPEXDSO_PQ" localSheetId="1">#REF!</definedName>
    <definedName name="N_CAP_CAPEXDSO_PQ">#REF!</definedName>
    <definedName name="N_CAP_CAPEXDSO_PYQ" localSheetId="1">#REF!</definedName>
    <definedName name="N_CAP_CAPEXDSO_PYQ">#REF!</definedName>
    <definedName name="N_CAP_CAPEXDSO_PYTD" localSheetId="1">#REF!</definedName>
    <definedName name="N_CAP_CAPEXDSO_PYTD">#REF!</definedName>
    <definedName name="N_CAP_CAPEXDSO_YTD" localSheetId="1">#REF!</definedName>
    <definedName name="N_CAP_CAPEXDSO_YTD">#REF!</definedName>
    <definedName name="N_CAP_CAPEXUS_AQ" localSheetId="1">#REF!</definedName>
    <definedName name="N_CAP_CAPEXUS_AQ">#REF!</definedName>
    <definedName name="N_CAP_CAPEXUS_PQ" localSheetId="1">#REF!</definedName>
    <definedName name="N_CAP_CAPEXUS_PQ">#REF!</definedName>
    <definedName name="N_CAP_CAPEXUS_PYQ" localSheetId="1">#REF!</definedName>
    <definedName name="N_CAP_CAPEXUS_PYQ">#REF!</definedName>
    <definedName name="N_CAP_CAPEXUS_PYTD" localSheetId="1">#REF!</definedName>
    <definedName name="N_CAP_CAPEXUS_PYTD">#REF!</definedName>
    <definedName name="N_CAP_CAPEXUS_YTD" localSheetId="1">#REF!</definedName>
    <definedName name="N_CAP_CAPEXUS_YTD">#REF!</definedName>
    <definedName name="N_CFS_CFFA_AQ" localSheetId="1">#REF!</definedName>
    <definedName name="N_CFS_CFFA_AQ">#REF!</definedName>
    <definedName name="N_CFS_CFFA_PQ" localSheetId="1">#REF!</definedName>
    <definedName name="N_CFS_CFFA_PQ">#REF!</definedName>
    <definedName name="N_CFS_CFFA_PYQ" localSheetId="1">#REF!</definedName>
    <definedName name="N_CFS_CFFA_PYQ">#REF!</definedName>
    <definedName name="N_CFS_CFFA_PYTD" localSheetId="1">#REF!</definedName>
    <definedName name="N_CFS_CFFA_PYTD">#REF!</definedName>
    <definedName name="N_CFS_CFFA_YTD" localSheetId="1">#REF!</definedName>
    <definedName name="N_CFS_CFFA_YTD">#REF!</definedName>
    <definedName name="N_CFS_CFIA_AQ" localSheetId="1">#REF!</definedName>
    <definedName name="N_CFS_CFIA_AQ">#REF!</definedName>
    <definedName name="N_CFS_CFIA_PQ" localSheetId="1">#REF!</definedName>
    <definedName name="N_CFS_CFIA_PQ">#REF!</definedName>
    <definedName name="N_CFS_CFIA_PYQ" localSheetId="1">#REF!</definedName>
    <definedName name="N_CFS_CFIA_PYQ">#REF!</definedName>
    <definedName name="N_CFS_CFIA_PYTD" localSheetId="1">#REF!</definedName>
    <definedName name="N_CFS_CFIA_PYTD">#REF!</definedName>
    <definedName name="N_CFS_CFIA_YTD" localSheetId="1">#REF!</definedName>
    <definedName name="N_CFS_CFIA_YTD">#REF!</definedName>
    <definedName name="N_CFS_CFOA_AQ" localSheetId="1">#REF!</definedName>
    <definedName name="N_CFS_CFOA_AQ">#REF!</definedName>
    <definedName name="N_CFS_CFOA_PQ" localSheetId="1">#REF!</definedName>
    <definedName name="N_CFS_CFOA_PQ">#REF!</definedName>
    <definedName name="N_CFS_CFOA_PYQ" localSheetId="1">#REF!</definedName>
    <definedName name="N_CFS_CFOA_PYQ">#REF!</definedName>
    <definedName name="N_CFS_CFOA_PYTD" localSheetId="1">#REF!</definedName>
    <definedName name="N_CFS_CFOA_PYTD">#REF!</definedName>
    <definedName name="N_CFS_CFOA_YTD" localSheetId="1">#REF!</definedName>
    <definedName name="N_CFS_CFOA_YTD">#REF!</definedName>
    <definedName name="N_CFS_FCF_AQ" localSheetId="1">#REF!</definedName>
    <definedName name="N_CFS_FCF_AQ">#REF!</definedName>
    <definedName name="N_CFS_FCF_PQ" localSheetId="1">#REF!</definedName>
    <definedName name="N_CFS_FCF_PQ">#REF!</definedName>
    <definedName name="N_CFS_FCF_PYQ" localSheetId="1">#REF!</definedName>
    <definedName name="N_CFS_FCF_PYQ">#REF!</definedName>
    <definedName name="N_CFS_FCF_PYTD" localSheetId="1">#REF!</definedName>
    <definedName name="N_CFS_FCF_PYTD">#REF!</definedName>
    <definedName name="N_CFS_FCF_YTD" localSheetId="1">#REF!</definedName>
    <definedName name="N_CFS_FCF_YTD">#REF!</definedName>
    <definedName name="N_CFS_FCFAD_AQ" localSheetId="1">#REF!</definedName>
    <definedName name="N_CFS_FCFAD_AQ">#REF!</definedName>
    <definedName name="N_CFS_FCFAD_PQ" localSheetId="1">#REF!</definedName>
    <definedName name="N_CFS_FCFAD_PQ">#REF!</definedName>
    <definedName name="N_CFS_FCFAD_PYQ" localSheetId="1">#REF!</definedName>
    <definedName name="N_CFS_FCFAD_PYQ">#REF!</definedName>
    <definedName name="N_CFS_FCFAD_PYTD" localSheetId="1">#REF!</definedName>
    <definedName name="N_CFS_FCFAD_PYTD">#REF!</definedName>
    <definedName name="N_CFS_FCFAD_YTD" localSheetId="1">#REF!</definedName>
    <definedName name="N_CFS_FCFAD_YTD">#REF!</definedName>
    <definedName name="N_CFS_SoF_AQ" localSheetId="1">#REF!</definedName>
    <definedName name="N_CFS_SoF_AQ">#REF!</definedName>
    <definedName name="N_CFS_SoF_PQ" localSheetId="1">#REF!</definedName>
    <definedName name="N_CFS_SoF_PQ">#REF!</definedName>
    <definedName name="N_CFS_SoF_PYQ" localSheetId="1">#REF!</definedName>
    <definedName name="N_CFS_SoF_PYQ">#REF!</definedName>
    <definedName name="N_CFS_SoF_PYTD" localSheetId="1">#REF!</definedName>
    <definedName name="N_CFS_SoF_PYTD">#REF!</definedName>
    <definedName name="N_CFS_SoF_YTD" localSheetId="1">#REF!</definedName>
    <definedName name="N_CFS_SoF_YTD">#REF!</definedName>
    <definedName name="N_CFS_WCC_AQ" localSheetId="1">#REF!</definedName>
    <definedName name="N_CFS_WCC_AQ">#REF!</definedName>
    <definedName name="N_CFS_WCC_PQ" localSheetId="1">#REF!</definedName>
    <definedName name="N_CFS_WCC_PQ">#REF!</definedName>
    <definedName name="N_CFS_WCC_PYQ" localSheetId="1">#REF!</definedName>
    <definedName name="N_CFS_WCC_PYQ">#REF!</definedName>
    <definedName name="N_DS_CCCSOR_AQ" localSheetId="1">#REF!</definedName>
    <definedName name="N_DS_CCCSOR_AQ">#REF!</definedName>
    <definedName name="N_DS_CCCSOR_PQ" localSheetId="1">#REF!</definedName>
    <definedName name="N_DS_CCCSOR_PQ">#REF!</definedName>
    <definedName name="N_DS_CCCSOR_PYQ" localSheetId="1">#REF!</definedName>
    <definedName name="N_DS_CCCSOR_PYQ">#REF!</definedName>
    <definedName name="N_DS_CCCSOR_PYTD" localSheetId="1">#REF!</definedName>
    <definedName name="N_DS_CCCSOR_PYTD">#REF!</definedName>
    <definedName name="N_DS_CCCSOR_YTD" localSheetId="1">#REF!</definedName>
    <definedName name="N_DS_CCCSOR_YTD">#REF!</definedName>
    <definedName name="N_DS_CCCSORDG_AQ" localSheetId="1">#REF!</definedName>
    <definedName name="N_DS_CCCSORDG_AQ">#REF!</definedName>
    <definedName name="N_DS_CCCSORDG_PQ" localSheetId="1">#REF!</definedName>
    <definedName name="N_DS_CCCSORDG_PQ">#REF!</definedName>
    <definedName name="N_DS_CCCSORDG_PYQ" localSheetId="1">#REF!</definedName>
    <definedName name="N_DS_CCCSORDG_PYQ">#REF!</definedName>
    <definedName name="N_DS_CCCSORDG_PYTD" localSheetId="1">#REF!</definedName>
    <definedName name="N_DS_CCCSORDG_PYTD">#REF!</definedName>
    <definedName name="N_DS_CCCSORDG_YTD" localSheetId="1">#REF!</definedName>
    <definedName name="N_DS_CCCSORDG_YTD">#REF!</definedName>
    <definedName name="N_DS_CCCSORDO_AQ" localSheetId="1">#REF!</definedName>
    <definedName name="N_DS_CCCSORDO_AQ">#REF!</definedName>
    <definedName name="N_DS_CCCSORDO_PQ" localSheetId="1">#REF!</definedName>
    <definedName name="N_DS_CCCSORDO_PQ">#REF!</definedName>
    <definedName name="N_DS_CCCSORDO_PYQ" localSheetId="1">#REF!</definedName>
    <definedName name="N_DS_CCCSORDO_PYQ">#REF!</definedName>
    <definedName name="N_DS_CCCSORDO_PYTD" localSheetId="1">#REF!</definedName>
    <definedName name="N_DS_CCCSORDO_PYTD">#REF!</definedName>
    <definedName name="N_DS_CCCSORDO_YTD" localSheetId="1">#REF!</definedName>
    <definedName name="N_DS_CCCSORDO_YTD">#REF!</definedName>
    <definedName name="N_DS_CCCSORP_AQ" localSheetId="1">#REF!</definedName>
    <definedName name="N_DS_CCCSORP_AQ">#REF!</definedName>
    <definedName name="N_DS_CCCSORP_PQ" localSheetId="1">#REF!</definedName>
    <definedName name="N_DS_CCCSORP_PQ">#REF!</definedName>
    <definedName name="N_DS_CCCSORP_PYQ" localSheetId="1">#REF!</definedName>
    <definedName name="N_DS_CCCSORP_PYQ">#REF!</definedName>
    <definedName name="N_DS_CCCSORP_PYTD" localSheetId="1">#REF!</definedName>
    <definedName name="N_DS_CCCSORP_PYTD">#REF!</definedName>
    <definedName name="N_DS_CCCSORP_YTD" localSheetId="1">#REF!</definedName>
    <definedName name="N_DS_CCCSORP_YTD">#REF!</definedName>
    <definedName name="N_DS_CCCSORPCH_AQ" localSheetId="1">#REF!</definedName>
    <definedName name="N_DS_CCCSORPCH_AQ">#REF!</definedName>
    <definedName name="N_DS_CCCSORPCH_PQ" localSheetId="1">#REF!</definedName>
    <definedName name="N_DS_CCCSORPCH_PQ">#REF!</definedName>
    <definedName name="N_DS_CCCSORPCH_PYQ" localSheetId="1">#REF!</definedName>
    <definedName name="N_DS_CCCSORPCH_PYQ">#REF!</definedName>
    <definedName name="N_DS_CCCSORPCH_PYTD" localSheetId="1">#REF!</definedName>
    <definedName name="N_DS_CCCSORPCH_PYTD">#REF!</definedName>
    <definedName name="N_DS_CCCSORPCH_YTD" localSheetId="1">#REF!</definedName>
    <definedName name="N_DS_CCCSORPCH_YTD">#REF!</definedName>
    <definedName name="N_DS_CCS_AQ" localSheetId="1">#REF!</definedName>
    <definedName name="N_DS_CCS_AQ">#REF!</definedName>
    <definedName name="N_DS_CCS_PQ" localSheetId="1">#REF!</definedName>
    <definedName name="N_DS_CCS_PQ">#REF!</definedName>
    <definedName name="N_DS_CCS_PYQ" localSheetId="1">#REF!</definedName>
    <definedName name="N_DS_CCS_PYQ">#REF!</definedName>
    <definedName name="N_DS_CCS_PYTD" localSheetId="1">#REF!</definedName>
    <definedName name="N_DS_CCS_PYTD">#REF!</definedName>
    <definedName name="N_DS_CCS_YTD" localSheetId="1">#REF!</definedName>
    <definedName name="N_DS_CCS_YTD">#REF!</definedName>
    <definedName name="N_DS_GCA_AQ" localSheetId="1">#REF!</definedName>
    <definedName name="N_DS_GCA_AQ">#REF!</definedName>
    <definedName name="N_DS_GCA_pct" localSheetId="1">#REF!</definedName>
    <definedName name="N_DS_GCA_pct">#REF!</definedName>
    <definedName name="N_DS_GCA_PQ" localSheetId="1">#REF!</definedName>
    <definedName name="N_DS_GCA_PQ">#REF!</definedName>
    <definedName name="N_DS_GCA_PYQ" localSheetId="1">#REF!</definedName>
    <definedName name="N_DS_GCA_PYQ">#REF!</definedName>
    <definedName name="N_DS_GCA_PYTD" localSheetId="1">#REF!</definedName>
    <definedName name="N_DS_GCA_PYTD">#REF!</definedName>
    <definedName name="N_DS_GCA_PYTD_pct" localSheetId="1">#REF!</definedName>
    <definedName name="N_DS_GCA_PYTD_pct">#REF!</definedName>
    <definedName name="N_DS_GCA_YTD" localSheetId="1">#REF!</definedName>
    <definedName name="N_DS_GCA_YTD">#REF!</definedName>
    <definedName name="N_DS_IRM_AQ" localSheetId="1">#REF!</definedName>
    <definedName name="N_DS_IRM_AQ">#REF!</definedName>
    <definedName name="N_DS_IRM_AQ_sd" localSheetId="1">#REF!</definedName>
    <definedName name="N_DS_IRM_AQ_sd">#REF!</definedName>
    <definedName name="N_DS_IRM_PQ" localSheetId="1">#REF!</definedName>
    <definedName name="N_DS_IRM_PQ">#REF!</definedName>
    <definedName name="N_DS_IRM_PQ_sd" localSheetId="1">#REF!</definedName>
    <definedName name="N_DS_IRM_PQ_sd">#REF!</definedName>
    <definedName name="N_DS_IRM_PYQ" localSheetId="1">#REF!</definedName>
    <definedName name="N_DS_IRM_PYQ">#REF!</definedName>
    <definedName name="N_DS_IRM_PYQ_sd" localSheetId="1">#REF!</definedName>
    <definedName name="N_DS_IRM_PYQ_sd">#REF!</definedName>
    <definedName name="N_DS_IRM_PYTD" localSheetId="1">#REF!</definedName>
    <definedName name="N_DS_IRM_PYTD">#REF!</definedName>
    <definedName name="N_DS_IRM_PYTD_sd" localSheetId="1">#REF!</definedName>
    <definedName name="N_DS_IRM_PYTD_sd">#REF!</definedName>
    <definedName name="N_DS_IRM_YTD" localSheetId="1">#REF!</definedName>
    <definedName name="N_DS_IRM_YTD">#REF!</definedName>
    <definedName name="N_DS_IRM_YTD_sd" localSheetId="1">#REF!</definedName>
    <definedName name="N_DS_IRM_YTD_sd">#REF!</definedName>
    <definedName name="N_DS_NGSV_AQ" localSheetId="1">#REF!</definedName>
    <definedName name="N_DS_NGSV_AQ">#REF!</definedName>
    <definedName name="N_DS_NGSV_PQ" localSheetId="1">#REF!</definedName>
    <definedName name="N_DS_NGSV_PQ">#REF!</definedName>
    <definedName name="N_DS_NGSV_PYQ" localSheetId="1">#REF!</definedName>
    <definedName name="N_DS_NGSV_PYQ">#REF!</definedName>
    <definedName name="N_DS_NGSV_PYTD" localSheetId="1">#REF!</definedName>
    <definedName name="N_DS_NGSV_PYTD">#REF!</definedName>
    <definedName name="N_DS_NGSV_YTD" localSheetId="1">#REF!</definedName>
    <definedName name="N_DS_NGSV_YTD">#REF!</definedName>
    <definedName name="N_DS_OR_AQ" localSheetId="1">#REF!</definedName>
    <definedName name="N_DS_OR_AQ">#REF!</definedName>
    <definedName name="N_DS_OR_PQ" localSheetId="1">#REF!</definedName>
    <definedName name="N_DS_OR_PQ">#REF!</definedName>
    <definedName name="N_DS_OR_PYQ" localSheetId="1">#REF!</definedName>
    <definedName name="N_DS_OR_PYQ">#REF!</definedName>
    <definedName name="N_DS_OR_PYTD" localSheetId="1">#REF!</definedName>
    <definedName name="N_DS_OR_PYTD">#REF!</definedName>
    <definedName name="N_DS_OR_YTD" localSheetId="1">#REF!</definedName>
    <definedName name="N_DS_OR_YTD">#REF!</definedName>
    <definedName name="N_DS_SI_AQ" localSheetId="1">#REF!</definedName>
    <definedName name="N_DS_SI_AQ">#REF!</definedName>
    <definedName name="N_DS_SI_PQ" localSheetId="1">#REF!</definedName>
    <definedName name="N_DS_SI_PQ">#REF!</definedName>
    <definedName name="N_DS_SI_PYQ" localSheetId="1">#REF!</definedName>
    <definedName name="N_DS_SI_PYQ">#REF!</definedName>
    <definedName name="N_DS_SI_PYTD" localSheetId="1">#REF!</definedName>
    <definedName name="N_DS_SI_PYTD">#REF!</definedName>
    <definedName name="N_DS_SI_YTD" localSheetId="1">#REF!</definedName>
    <definedName name="N_DS_SI_YTD">#REF!</definedName>
    <definedName name="N_DS_TRPS_AQ" localSheetId="1">#REF!</definedName>
    <definedName name="N_DS_TRPS_AQ">#REF!</definedName>
    <definedName name="N_DS_TRPS_PCT" localSheetId="1">#REF!</definedName>
    <definedName name="N_DS_TRPS_PCT">#REF!</definedName>
    <definedName name="N_DS_TRPS_PQ" localSheetId="1">#REF!</definedName>
    <definedName name="N_DS_TRPS_PQ">#REF!</definedName>
    <definedName name="N_DS_TRPS_PYQ" localSheetId="1">#REF!</definedName>
    <definedName name="N_DS_TRPS_PYQ">#REF!</definedName>
    <definedName name="N_DS_TRPS_PYTD" localSheetId="1">#REF!</definedName>
    <definedName name="N_DS_TRPS_PYTD">#REF!</definedName>
    <definedName name="N_DS_TRPS_YTD" localSheetId="1">#REF!</definedName>
    <definedName name="N_DS_TRPS_YTD">#REF!</definedName>
    <definedName name="N_DS_TRPS_YTD_pct" localSheetId="1">#REF!</definedName>
    <definedName name="N_DS_TRPS_YTD_pct">#REF!</definedName>
    <definedName name="N_DS_Util_AQ" localSheetId="1">#REF!</definedName>
    <definedName name="N_DS_Util_AQ">#REF!</definedName>
    <definedName name="N_DS_Util_PQ" localSheetId="1">#REF!</definedName>
    <definedName name="N_DS_Util_PQ">#REF!</definedName>
    <definedName name="N_DS_Util_PYQ" localSheetId="1">#REF!</definedName>
    <definedName name="N_DS_Util_PYQ">#REF!</definedName>
    <definedName name="N_DS_Util_PYTD" localSheetId="1">#REF!</definedName>
    <definedName name="N_DS_Util_PYTD">#REF!</definedName>
    <definedName name="N_DS_Util_YTD" localSheetId="1">#REF!</definedName>
    <definedName name="N_DS_Util_YTD">#REF!</definedName>
    <definedName name="N_FH_CAPEX_AQ" localSheetId="1">#REF!</definedName>
    <definedName name="N_FH_CAPEX_AQ">#REF!</definedName>
    <definedName name="N_FH_CAPEX_pct" localSheetId="1">#REF!</definedName>
    <definedName name="N_FH_CAPEX_pct">#REF!</definedName>
    <definedName name="N_FH_CAPEX_PQ" localSheetId="1">#REF!</definedName>
    <definedName name="N_FH_CAPEX_PQ">#REF!</definedName>
    <definedName name="N_FH_CAPEX_PYQ" localSheetId="1">#REF!</definedName>
    <definedName name="N_FH_CAPEX_PYQ">#REF!</definedName>
    <definedName name="N_FH_CAPEX_PYTD" localSheetId="1">#REF!</definedName>
    <definedName name="N_FH_CAPEX_PYTD">#REF!</definedName>
    <definedName name="N_FH_CAPEX_YTD" localSheetId="1">#REF!</definedName>
    <definedName name="N_FH_CAPEX_YTD">#REF!</definedName>
    <definedName name="N_FH_CCCSEPS_AQ" localSheetId="1">#REF!</definedName>
    <definedName name="N_FH_CCCSEPS_AQ">#REF!</definedName>
    <definedName name="N_FH_CCCSEPS_pct" localSheetId="1">#REF!</definedName>
    <definedName name="N_FH_CCCSEPS_pct">#REF!</definedName>
    <definedName name="N_FH_CCCSEPS_PQ" localSheetId="1">#REF!</definedName>
    <definedName name="N_FH_CCCSEPS_PQ">#REF!</definedName>
    <definedName name="N_FH_CCCSEPS_PYQ" localSheetId="1">#REF!</definedName>
    <definedName name="N_FH_CCCSEPS_PYQ">#REF!</definedName>
    <definedName name="N_FH_CCCSEPS_PYTD" localSheetId="1">#REF!</definedName>
    <definedName name="N_FH_CCCSEPS_PYTD">#REF!</definedName>
    <definedName name="N_FH_CCCSEPS_YTD" localSheetId="1">#REF!</definedName>
    <definedName name="N_FH_CCCSEPS_YTD">#REF!</definedName>
    <definedName name="N_FH_CCCSNI_AQ" localSheetId="1">#REF!</definedName>
    <definedName name="N_FH_CCCSNI_AQ">#REF!</definedName>
    <definedName name="N_FH_CCCSNI_pct" localSheetId="1">#REF!</definedName>
    <definedName name="N_FH_CCCSNI_pct">#REF!</definedName>
    <definedName name="N_FH_CCCSNI_PQ" localSheetId="1">#REF!</definedName>
    <definedName name="N_FH_CCCSNI_PQ">#REF!</definedName>
    <definedName name="N_FH_CCCSNI_PYQ" localSheetId="1">#REF!</definedName>
    <definedName name="N_FH_CCCSNI_PYQ">#REF!</definedName>
    <definedName name="N_FH_CCCSNI_PYTD" localSheetId="1">#REF!</definedName>
    <definedName name="N_FH_CCCSNI_PYTD">#REF!</definedName>
    <definedName name="N_FH_CCCSNI_YTD" localSheetId="1">#REF!</definedName>
    <definedName name="N_FH_CCCSNI_YTD">#REF!</definedName>
    <definedName name="N_FH_CCCSNIAS_AQ" localSheetId="1">#REF!</definedName>
    <definedName name="N_FH_CCCSNIAS_AQ">#REF!</definedName>
    <definedName name="N_FH_CCCSNIAS_pct" localSheetId="1">#REF!</definedName>
    <definedName name="N_FH_CCCSNIAS_pct">#REF!</definedName>
    <definedName name="N_FH_CCCSNIAS_PQ" localSheetId="1">#REF!</definedName>
    <definedName name="N_FH_CCCSNIAS_PQ">#REF!</definedName>
    <definedName name="N_FH_CCCSNIAS_PYQ" localSheetId="1">#REF!</definedName>
    <definedName name="N_FH_CCCSNIAS_PYQ">#REF!</definedName>
    <definedName name="N_FH_CCCSNIAS_PYTD" localSheetId="1">#REF!</definedName>
    <definedName name="N_FH_CCCSNIAS_PYTD">#REF!</definedName>
    <definedName name="N_FH_CCCSNIAS_YTD" localSheetId="1">#REF!</definedName>
    <definedName name="N_FH_CCCSNIAS_YTD">#REF!</definedName>
    <definedName name="N_FH_CCCSOR_AQ" localSheetId="1">#REF!</definedName>
    <definedName name="N_FH_CCCSOR_AQ">#REF!</definedName>
    <definedName name="N_FH_CCCSOR_pct" localSheetId="1">#REF!</definedName>
    <definedName name="N_FH_CCCSOR_pct">#REF!</definedName>
    <definedName name="N_FH_CCCSOR_PQ" localSheetId="1">#REF!</definedName>
    <definedName name="N_FH_CCCSOR_PQ">#REF!</definedName>
    <definedName name="N_FH_CCCSOR_PYQ" localSheetId="1">#REF!</definedName>
    <definedName name="N_FH_CCCSOR_PYQ">#REF!</definedName>
    <definedName name="N_FH_CCCSOR_PYTD" localSheetId="1">#REF!</definedName>
    <definedName name="N_FH_CCCSOR_PYTD">#REF!</definedName>
    <definedName name="N_FH_CCCSOR_YTD" localSheetId="1">#REF!</definedName>
    <definedName name="N_FH_CCCSOR_YTD">#REF!</definedName>
    <definedName name="N_FH_CCCSORC_AQ" localSheetId="1">#REF!</definedName>
    <definedName name="N_FH_CCCSORC_AQ">#REF!</definedName>
    <definedName name="N_FH_CCCSORC_pct" localSheetId="1">#REF!</definedName>
    <definedName name="N_FH_CCCSORC_pct">#REF!</definedName>
    <definedName name="N_FH_CCCSORC_PQ" localSheetId="1">#REF!</definedName>
    <definedName name="N_FH_CCCSORC_PQ">#REF!</definedName>
    <definedName name="N_FH_CCCSORC_PYQ" localSheetId="1">#REF!</definedName>
    <definedName name="N_FH_CCCSORC_PYQ">#REF!</definedName>
    <definedName name="N_FH_CCCSORC_PYTD" localSheetId="1">#REF!</definedName>
    <definedName name="N_FH_CCCSORC_PYTD">#REF!</definedName>
    <definedName name="N_FH_CCCSORC_YTD" localSheetId="1">#REF!</definedName>
    <definedName name="N_FH_CCCSORC_YTD">#REF!</definedName>
    <definedName name="N_FH_CCCSORD_AQ" localSheetId="1">#REF!</definedName>
    <definedName name="N_FH_CCCSORD_AQ">#REF!</definedName>
    <definedName name="N_FH_CCCSORD_pct" localSheetId="1">#REF!</definedName>
    <definedName name="N_FH_CCCSORD_pct">#REF!</definedName>
    <definedName name="N_FH_CCCSORD_PQ" localSheetId="1">#REF!</definedName>
    <definedName name="N_FH_CCCSORD_PQ">#REF!</definedName>
    <definedName name="N_FH_CCCSORD_PYQ" localSheetId="1">#REF!</definedName>
    <definedName name="N_FH_CCCSORD_PYQ">#REF!</definedName>
    <definedName name="N_FH_CCCSORD_PYTD" localSheetId="1">#REF!</definedName>
    <definedName name="N_FH_CCCSORD_PYTD">#REF!</definedName>
    <definedName name="N_FH_CCCSORD_YTD" localSheetId="1">#REF!</definedName>
    <definedName name="N_FH_CCCSORD_YTD">#REF!</definedName>
    <definedName name="N_FH_CCCSORP_AQ" localSheetId="1">#REF!</definedName>
    <definedName name="N_FH_CCCSORP_AQ">#REF!</definedName>
    <definedName name="N_FH_CCCSORP_PQ" localSheetId="1">#REF!</definedName>
    <definedName name="N_FH_CCCSORP_PQ">#REF!</definedName>
    <definedName name="N_FH_CCCSORP_PYQ" localSheetId="1">#REF!</definedName>
    <definedName name="N_FH_CCCSORP_PYQ">#REF!</definedName>
    <definedName name="N_FH_CCCSORP_PYTD" localSheetId="1">#REF!</definedName>
    <definedName name="N_FH_CCCSORP_PYTD">#REF!</definedName>
    <definedName name="N_FH_CCCSORP_YTD" localSheetId="1">#REF!</definedName>
    <definedName name="N_FH_CCCSORP_YTD">#REF!</definedName>
    <definedName name="N_FH_CCCSORU_AQ" localSheetId="1">#REF!</definedName>
    <definedName name="N_FH_CCCSORU_AQ">#REF!</definedName>
    <definedName name="N_FH_CCCSORU_pct" localSheetId="1">#REF!</definedName>
    <definedName name="N_FH_CCCSORU_pct">#REF!</definedName>
    <definedName name="N_FH_CCCSORU_PQ" localSheetId="1">#REF!</definedName>
    <definedName name="N_FH_CCCSORU_PQ">#REF!</definedName>
    <definedName name="N_FH_CCCSORU_PYQ" localSheetId="1">#REF!</definedName>
    <definedName name="N_FH_CCCSORU_PYQ">#REF!</definedName>
    <definedName name="N_FH_CCCSORU_PYTD" localSheetId="1">#REF!</definedName>
    <definedName name="N_FH_CCCSORU_PYTD">#REF!</definedName>
    <definedName name="N_FH_CCCSORU_YTD" localSheetId="1">#REF!</definedName>
    <definedName name="N_FH_CCCSORU_YTD">#REF!</definedName>
    <definedName name="N_FH_CCS_AQ" localSheetId="1">#REF!</definedName>
    <definedName name="N_FH_CCS_AQ">#REF!</definedName>
    <definedName name="N_FH_CCS_pct" localSheetId="1">#REF!</definedName>
    <definedName name="N_FH_CCS_pct">#REF!</definedName>
    <definedName name="N_FH_CCS_PQ" localSheetId="1">#REF!</definedName>
    <definedName name="N_FH_CCS_PQ">#REF!</definedName>
    <definedName name="N_FH_CCS_PYQ" localSheetId="1">#REF!</definedName>
    <definedName name="N_FH_CCS_PYQ">#REF!</definedName>
    <definedName name="N_FH_CCS_PYTD" localSheetId="1">#REF!</definedName>
    <definedName name="N_FH_CCS_PYTD">#REF!</definedName>
    <definedName name="N_FH_CCS_YTD" localSheetId="1">#REF!</definedName>
    <definedName name="N_FH_CCS_YTD">#REF!</definedName>
    <definedName name="N_FH_CFOA_AQ" localSheetId="1">#REF!</definedName>
    <definedName name="N_FH_CFOA_AQ">#REF!</definedName>
    <definedName name="N_FH_CFOA_pct" localSheetId="1">#REF!</definedName>
    <definedName name="N_FH_CFOA_pct">#REF!</definedName>
    <definedName name="N_FH_CFOA_PQ" localSheetId="1">#REF!</definedName>
    <definedName name="N_FH_CFOA_PQ">#REF!</definedName>
    <definedName name="N_FH_CFOA_PYQ" localSheetId="1">#REF!</definedName>
    <definedName name="N_FH_CFOA_PYQ">#REF!</definedName>
    <definedName name="N_FH_CFOA_PYTD" localSheetId="1">#REF!</definedName>
    <definedName name="N_FH_CFOA_PYTD">#REF!</definedName>
    <definedName name="N_FH_CFOA_YTD" localSheetId="1">#REF!</definedName>
    <definedName name="N_FH_CFOA_YTD">#REF!</definedName>
    <definedName name="N_FH_CGTR_AQ" localSheetId="1">#REF!</definedName>
    <definedName name="N_FH_CGTR_AQ">#REF!</definedName>
    <definedName name="N_FH_CGTR_pct" localSheetId="1">#REF!</definedName>
    <definedName name="N_FH_CGTR_pct">#REF!</definedName>
    <definedName name="N_FH_CGTR_PQ" localSheetId="1">#REF!</definedName>
    <definedName name="N_FH_CGTR_PQ">#REF!</definedName>
    <definedName name="N_FH_CGTR_PYQ" localSheetId="1">#REF!</definedName>
    <definedName name="N_FH_CGTR_PYQ">#REF!</definedName>
    <definedName name="N_FH_CGTR_PYTD" localSheetId="1">#REF!</definedName>
    <definedName name="N_FH_CGTR_PYTD">#REF!</definedName>
    <definedName name="N_FH_CGTR_YTD" localSheetId="1">#REF!</definedName>
    <definedName name="N_FH_CGTR_YTD">#REF!</definedName>
    <definedName name="N_FH_EPS_AQ" localSheetId="1">#REF!</definedName>
    <definedName name="N_FH_EPS_AQ">#REF!</definedName>
    <definedName name="N_FH_EPS_PQ" localSheetId="1">#REF!</definedName>
    <definedName name="N_FH_EPS_PQ">#REF!</definedName>
    <definedName name="N_FH_EPS_PYQ" localSheetId="1">#REF!</definedName>
    <definedName name="N_FH_EPS_PYQ">#REF!</definedName>
    <definedName name="N_FH_EPS_PYTD" localSheetId="1">#REF!</definedName>
    <definedName name="N_FH_EPS_PYTD">#REF!</definedName>
    <definedName name="N_FH_EPS_YTD" localSheetId="1">#REF!</definedName>
    <definedName name="N_FH_EPS_YTD">#REF!</definedName>
    <definedName name="N_FH_FCF_AQ" localSheetId="1">#REF!</definedName>
    <definedName name="N_FH_FCF_AQ">#REF!</definedName>
    <definedName name="N_FH_FCF_pct" localSheetId="1">#REF!</definedName>
    <definedName name="N_FH_FCF_pct">#REF!</definedName>
    <definedName name="N_FH_FCF_PQ" localSheetId="1">#REF!</definedName>
    <definedName name="N_FH_FCF_PQ">#REF!</definedName>
    <definedName name="N_FH_FCF_PYQ" localSheetId="1">#REF!</definedName>
    <definedName name="N_FH_FCF_PYQ">#REF!</definedName>
    <definedName name="N_FH_FCF_PYTD" localSheetId="1">#REF!</definedName>
    <definedName name="N_FH_FCF_PYTD">#REF!</definedName>
    <definedName name="N_FH_FCF_PYTD_pct" localSheetId="1">#REF!</definedName>
    <definedName name="N_FH_FCF_PYTD_pct">#REF!</definedName>
    <definedName name="N_FH_FCF_YTD" localSheetId="1">#REF!</definedName>
    <definedName name="N_FH_FCF_YTD">#REF!</definedName>
    <definedName name="N_FH_FCFAD_AQ" localSheetId="1">#REF!</definedName>
    <definedName name="N_FH_FCFAD_AQ">#REF!</definedName>
    <definedName name="N_FH_FCFAD_pct" localSheetId="1">#REF!</definedName>
    <definedName name="N_FH_FCFAD_pct">#REF!</definedName>
    <definedName name="N_FH_FCFAD_PQ" localSheetId="1">#REF!</definedName>
    <definedName name="N_FH_FCFAD_PQ">#REF!</definedName>
    <definedName name="N_FH_FCFAD_PYQ" localSheetId="1">#REF!</definedName>
    <definedName name="N_FH_FCFAD_PYQ">#REF!</definedName>
    <definedName name="N_FH_FCFAD_PYTD" localSheetId="1">#REF!</definedName>
    <definedName name="N_FH_FCFAD_PYTD">#REF!</definedName>
    <definedName name="N_FH_FCFAD_YTD" localSheetId="1">#REF!</definedName>
    <definedName name="N_FH_FCFAD_YTD">#REF!</definedName>
    <definedName name="N_FH_GR_AQ" localSheetId="1">#REF!</definedName>
    <definedName name="N_FH_GR_AQ">#REF!</definedName>
    <definedName name="N_FH_GR_pct" localSheetId="1">#REF!</definedName>
    <definedName name="N_FH_GR_pct">#REF!</definedName>
    <definedName name="N_FH_GR_PQ" localSheetId="1">#REF!</definedName>
    <definedName name="N_FH_GR_PQ">#REF!</definedName>
    <definedName name="N_FH_GR_PYQ" localSheetId="1">#REF!</definedName>
    <definedName name="N_FH_GR_PYQ">#REF!</definedName>
    <definedName name="N_FH_GR_PYTD" localSheetId="1">#REF!</definedName>
    <definedName name="N_FH_GR_PYTD">#REF!</definedName>
    <definedName name="N_FH_GR_YTD" localSheetId="1">#REF!</definedName>
    <definedName name="N_FH_GR_YTD">#REF!</definedName>
    <definedName name="N_FH_GTR_AQ" localSheetId="1">#REF!</definedName>
    <definedName name="N_FH_GTR_AQ">#REF!</definedName>
    <definedName name="N_FH_GTR_pct" localSheetId="1">#REF!</definedName>
    <definedName name="N_FH_GTR_pct">#REF!</definedName>
    <definedName name="N_FH_GTR_PQ" localSheetId="1">#REF!</definedName>
    <definedName name="N_FH_GTR_PQ">#REF!</definedName>
    <definedName name="N_FH_GTR_PYQ" localSheetId="1">#REF!</definedName>
    <definedName name="N_FH_GTR_PYQ">#REF!</definedName>
    <definedName name="N_FH_GTR_PYTD" localSheetId="1">#REF!</definedName>
    <definedName name="N_FH_GTR_PYTD">#REF!</definedName>
    <definedName name="N_FH_GTR_YTD" localSheetId="1">#REF!</definedName>
    <definedName name="N_FH_GTR_YTD">#REF!</definedName>
    <definedName name="N_FH_ND_AQ" localSheetId="1">#REF!</definedName>
    <definedName name="N_FH_ND_AQ">#REF!</definedName>
    <definedName name="N_FH_ND_pct" localSheetId="1">#REF!</definedName>
    <definedName name="N_FH_ND_pct">#REF!</definedName>
    <definedName name="N_FH_ND_PQ" localSheetId="1">#REF!</definedName>
    <definedName name="N_FH_ND_PQ">#REF!</definedName>
    <definedName name="N_FH_ND_PYQ" localSheetId="1">#REF!</definedName>
    <definedName name="N_FH_ND_PYQ">#REF!</definedName>
    <definedName name="N_FH_ND_PYTD" localSheetId="1">#REF!</definedName>
    <definedName name="N_FH_ND_PYTD">#REF!</definedName>
    <definedName name="N_FH_ND_YTD" localSheetId="1">#REF!</definedName>
    <definedName name="N_FH_ND_YTD">#REF!</definedName>
    <definedName name="N_FH_NFR_AQ" localSheetId="1">#REF!</definedName>
    <definedName name="N_FH_NFR_AQ">#REF!</definedName>
    <definedName name="N_FH_NFR_pct" localSheetId="1">#REF!</definedName>
    <definedName name="N_FH_NFR_pct">#REF!</definedName>
    <definedName name="N_FH_NFR_PQ" localSheetId="1">#REF!</definedName>
    <definedName name="N_FH_NFR_PQ">#REF!</definedName>
    <definedName name="N_FH_NFR_PYQ" localSheetId="1">#REF!</definedName>
    <definedName name="N_FH_NFR_PYQ">#REF!</definedName>
    <definedName name="N_FH_NFR_PYTD" localSheetId="1">#REF!</definedName>
    <definedName name="N_FH_NFR_PYTD">#REF!</definedName>
    <definedName name="N_FH_NFR_YTD" localSheetId="1">#REF!</definedName>
    <definedName name="N_FH_NFR_YTD">#REF!</definedName>
    <definedName name="N_FH_NI_AQ" localSheetId="1">#REF!</definedName>
    <definedName name="N_FH_NI_AQ">#REF!</definedName>
    <definedName name="N_FH_NI_pct" localSheetId="1">#REF!</definedName>
    <definedName name="N_FH_NI_pct">#REF!</definedName>
    <definedName name="N_FH_NI_PQ" localSheetId="1">#REF!</definedName>
    <definedName name="N_FH_NI_PQ">#REF!</definedName>
    <definedName name="N_FH_NI_PYQ" localSheetId="1">#REF!</definedName>
    <definedName name="N_FH_NI_PYQ">#REF!</definedName>
    <definedName name="N_FH_NI_PYTD" localSheetId="1">#REF!</definedName>
    <definedName name="N_FH_NI_PYTD">#REF!</definedName>
    <definedName name="N_FH_NI_YTD" localSheetId="1">#REF!</definedName>
    <definedName name="N_FH_NI_YTD">#REF!</definedName>
    <definedName name="N_FH_NIAS_AQ" localSheetId="1">#REF!</definedName>
    <definedName name="N_FH_NIAS_AQ">#REF!</definedName>
    <definedName name="N_FH_NIAS_pct" localSheetId="1">#REF!</definedName>
    <definedName name="N_FH_NIAS_pct">#REF!</definedName>
    <definedName name="N_FH_NIAS_PQ" localSheetId="1">#REF!</definedName>
    <definedName name="N_FH_NIAS_PQ">#REF!</definedName>
    <definedName name="N_FH_NIAS_PYQ" localSheetId="1">#REF!</definedName>
    <definedName name="N_FH_NIAS_PYQ">#REF!</definedName>
    <definedName name="N_FH_NIAS_PYTD" localSheetId="1">#REF!</definedName>
    <definedName name="N_FH_NIAS_PYTD">#REF!</definedName>
    <definedName name="N_FH_NIAS_YTD" localSheetId="1">#REF!</definedName>
    <definedName name="N_FH_NIAS_YTD">#REF!</definedName>
    <definedName name="N_FH_OR_AQ" localSheetId="1">#REF!</definedName>
    <definedName name="N_FH_OR_AQ">#REF!</definedName>
    <definedName name="N_FH_OR_pct" localSheetId="1">#REF!</definedName>
    <definedName name="N_FH_OR_pct">#REF!</definedName>
    <definedName name="N_FH_OR_PQ" localSheetId="1">#REF!</definedName>
    <definedName name="N_FH_OR_PQ">#REF!</definedName>
    <definedName name="N_FH_OR_PYQ" localSheetId="1">#REF!</definedName>
    <definedName name="N_FH_OR_PYQ">#REF!</definedName>
    <definedName name="N_FH_OR_PYTD" localSheetId="1">#REF!</definedName>
    <definedName name="N_FH_OR_PYTD">#REF!</definedName>
    <definedName name="N_FH_OR_YTD" localSheetId="1">#REF!</definedName>
    <definedName name="N_FH_OR_YTD">#REF!</definedName>
    <definedName name="N_FH_ORP_AQ" localSheetId="1">#REF!</definedName>
    <definedName name="N_FH_ORP_AQ">#REF!</definedName>
    <definedName name="N_FH_ORP_PQ" localSheetId="1">#REF!</definedName>
    <definedName name="N_FH_ORP_PQ">#REF!</definedName>
    <definedName name="N_FH_ORP_PYQ" localSheetId="1">#REF!</definedName>
    <definedName name="N_FH_ORP_PYQ">#REF!</definedName>
    <definedName name="N_FH_ORP_PYTD" localSheetId="1">#REF!</definedName>
    <definedName name="N_FH_ORP_PYTD">#REF!</definedName>
    <definedName name="N_FH_ORP_PYTD_pct" localSheetId="1">#REF!</definedName>
    <definedName name="N_FH_ORP_PYTD_pct">#REF!</definedName>
    <definedName name="N_FH_ORP_YTD" localSheetId="1">#REF!</definedName>
    <definedName name="N_FH_ORP_YTD">#REF!</definedName>
    <definedName name="N_FH_Sales_AQ" localSheetId="1">#REF!</definedName>
    <definedName name="N_FH_Sales_AQ">#REF!</definedName>
    <definedName name="N_FH_Sales_pct" localSheetId="1">#REF!</definedName>
    <definedName name="N_FH_Sales_pct">#REF!</definedName>
    <definedName name="N_FH_Sales_pct_YTD" localSheetId="1">#REF!</definedName>
    <definedName name="N_FH_Sales_pct_YTD">#REF!</definedName>
    <definedName name="N_FH_Sales_PQ" localSheetId="1">#REF!</definedName>
    <definedName name="N_FH_Sales_PQ">#REF!</definedName>
    <definedName name="N_FH_Sales_PYQ" localSheetId="1">#REF!</definedName>
    <definedName name="N_FH_Sales_PYQ">#REF!</definedName>
    <definedName name="N_FH_Sales_PYTD" localSheetId="1">#REF!</definedName>
    <definedName name="N_FH_Sales_PYTD">#REF!</definedName>
    <definedName name="N_FH_Sales_YTD" localSheetId="1">#REF!</definedName>
    <definedName name="N_FH_Sales_YTD">#REF!</definedName>
    <definedName name="N_FH_SI_AQ" localSheetId="1">#REF!</definedName>
    <definedName name="N_FH_SI_AQ">#REF!</definedName>
    <definedName name="N_FH_SI_pct" localSheetId="1">#REF!</definedName>
    <definedName name="N_FH_SI_pct">#REF!</definedName>
    <definedName name="N_FH_SI_PQ" localSheetId="1">#REF!</definedName>
    <definedName name="N_FH_SI_PQ">#REF!</definedName>
    <definedName name="N_FH_SI_PYQ" localSheetId="1">#REF!</definedName>
    <definedName name="N_FH_SI_PYQ">#REF!</definedName>
    <definedName name="N_FH_SI_PYTD" localSheetId="1">#REF!</definedName>
    <definedName name="N_FH_SI_PYTD">#REF!</definedName>
    <definedName name="N_FH_SI_YTD" localSheetId="1">#REF!</definedName>
    <definedName name="N_FH_SI_YTD">#REF!</definedName>
    <definedName name="N_GI_CQ">'[13]General Info'!$D$16</definedName>
    <definedName name="N_GI_PPQ" localSheetId="1">'[13]General Info'!#REF!</definedName>
    <definedName name="N_GI_PPQ">'[13]General Info'!#REF!</definedName>
    <definedName name="N_GI_PYQ">'[13]General Info'!$D$18</definedName>
    <definedName name="N_US_AB_AQ" localSheetId="1">#REF!</definedName>
    <definedName name="N_US_AB_AQ">#REF!</definedName>
    <definedName name="N_US_AB_pct" localSheetId="1">#REF!</definedName>
    <definedName name="N_US_AB_pct">#REF!</definedName>
    <definedName name="N_US_AB_PQ" localSheetId="1">#REF!</definedName>
    <definedName name="N_US_AB_PQ">#REF!</definedName>
    <definedName name="N_US_AB_PYQ" localSheetId="1">#REF!</definedName>
    <definedName name="N_US_AB_PYQ">#REF!</definedName>
    <definedName name="N_US_AB_PYTD" localSheetId="1">#REF!</definedName>
    <definedName name="N_US_AB_PYTD">#REF!</definedName>
    <definedName name="N_US_AB_YTD" localSheetId="1">#REF!</definedName>
    <definedName name="N_US_AB_YTD">#REF!</definedName>
    <definedName name="N_US_AB_YTD_pct" localSheetId="1">#REF!</definedName>
    <definedName name="N_US_AB_YTD_pct">#REF!</definedName>
    <definedName name="N_US_ARB_AQ" localSheetId="1">#REF!</definedName>
    <definedName name="N_US_ARB_AQ">#REF!</definedName>
    <definedName name="N_US_ARB_pct" localSheetId="1">#REF!</definedName>
    <definedName name="N_US_ARB_pct">#REF!</definedName>
    <definedName name="N_US_ARB_PQ" localSheetId="1">#REF!</definedName>
    <definedName name="N_US_ARB_PQ">#REF!</definedName>
    <definedName name="N_US_ARB_PYQ" localSheetId="1">#REF!</definedName>
    <definedName name="N_US_ARB_PYQ">#REF!</definedName>
    <definedName name="N_US_ARB_PYTD" localSheetId="1">#REF!</definedName>
    <definedName name="N_US_ARB_PYTD">#REF!</definedName>
    <definedName name="N_US_ARB_YTD" localSheetId="1">#REF!</definedName>
    <definedName name="N_US_ARB_YTD">#REF!</definedName>
    <definedName name="N_US_ARB_YTD_pct" localSheetId="1">#REF!</definedName>
    <definedName name="N_US_ARB_YTD_pct">#REF!</definedName>
    <definedName name="N_US_ARGP_AQ" localSheetId="1">#REF!</definedName>
    <definedName name="N_US_ARGP_AQ">#REF!</definedName>
    <definedName name="N_US_ARGP_pct" localSheetId="1">#REF!</definedName>
    <definedName name="N_US_ARGP_pct">#REF!</definedName>
    <definedName name="N_US_ARGP_PQ" localSheetId="1">#REF!</definedName>
    <definedName name="N_US_ARGP_PQ">#REF!</definedName>
    <definedName name="N_US_ARGP_PYQ" localSheetId="1">#REF!</definedName>
    <definedName name="N_US_ARGP_PYQ">#REF!</definedName>
    <definedName name="N_US_ARGP_PYTD" localSheetId="1">#REF!</definedName>
    <definedName name="N_US_ARGP_PYTD">#REF!</definedName>
    <definedName name="N_US_ARGP_YTD" localSheetId="1">#REF!</definedName>
    <definedName name="N_US_ARGP_YTD">#REF!</definedName>
    <definedName name="N_US_ARGPUSD_AQ" localSheetId="1">#REF!</definedName>
    <definedName name="N_US_ARGPUSD_AQ">#REF!</definedName>
    <definedName name="N_US_ARGPUSD_pct" localSheetId="1">#REF!</definedName>
    <definedName name="N_US_ARGPUSD_pct">#REF!</definedName>
    <definedName name="N_US_ARGPUSD_PQ" localSheetId="1">#REF!</definedName>
    <definedName name="N_US_ARGPUSD_PQ">#REF!</definedName>
    <definedName name="N_US_ARGPUSD_PYQ" localSheetId="1">#REF!</definedName>
    <definedName name="N_US_ARGPUSD_PYQ">#REF!</definedName>
    <definedName name="N_US_ARGPUSD_PYTD" localSheetId="1">#REF!</definedName>
    <definedName name="N_US_ARGPUSD_PYTD">#REF!</definedName>
    <definedName name="N_US_ARGPUSD_PYTD_pct" localSheetId="1">#REF!</definedName>
    <definedName name="N_US_ARGPUSD_PYTD_pct">#REF!</definedName>
    <definedName name="N_US_ARGPUSD_YTD" localSheetId="1">#REF!</definedName>
    <definedName name="N_US_ARGPUSD_YTD">#REF!</definedName>
    <definedName name="N_US_CAPEX_AQ" localSheetId="1">#REF!</definedName>
    <definedName name="N_US_CAPEX_AQ">#REF!</definedName>
    <definedName name="N_US_CAPEX_pct" localSheetId="1">#REF!</definedName>
    <definedName name="N_US_CAPEX_pct">#REF!</definedName>
    <definedName name="N_US_CAPEX_PQ" localSheetId="1">#REF!</definedName>
    <definedName name="N_US_CAPEX_PQ">#REF!</definedName>
    <definedName name="N_US_CAPEX_PYQ" localSheetId="1">#REF!</definedName>
    <definedName name="N_US_CAPEX_PYQ">#REF!</definedName>
    <definedName name="N_US_COR_AQ" localSheetId="1">#REF!</definedName>
    <definedName name="N_US_COR_AQ">#REF!</definedName>
    <definedName name="N_US_COR_PQ" localSheetId="1">#REF!</definedName>
    <definedName name="N_US_COR_PQ">#REF!</definedName>
    <definedName name="N_US_COR_PYQ" localSheetId="1">#REF!</definedName>
    <definedName name="N_US_COR_PYQ">#REF!</definedName>
    <definedName name="N_US_COR_PYTD" localSheetId="1">#REF!</definedName>
    <definedName name="N_US_COR_PYTD">#REF!</definedName>
    <definedName name="N_US_COR_YTD" localSheetId="1">#REF!</definedName>
    <definedName name="N_US_COR_YTD">#REF!</definedName>
    <definedName name="N_US_CORP_AQ" localSheetId="1">#REF!</definedName>
    <definedName name="N_US_CORP_AQ">#REF!</definedName>
    <definedName name="N_US_CORP_PQ" localSheetId="1">#REF!</definedName>
    <definedName name="N_US_CORP_PQ">#REF!</definedName>
    <definedName name="N_US_CORP_PYQ" localSheetId="1">#REF!</definedName>
    <definedName name="N_US_CORP_PYQ">#REF!</definedName>
    <definedName name="N_US_CORP_PYTD" localSheetId="1">#REF!</definedName>
    <definedName name="N_US_CORP_PYTD">#REF!</definedName>
    <definedName name="N_US_CORP_YTD" localSheetId="1">#REF!</definedName>
    <definedName name="N_US_CORP_YTD">#REF!</definedName>
    <definedName name="N_US_EEXPD_AQ" localSheetId="1">#REF!</definedName>
    <definedName name="N_US_EEXPD_AQ">#REF!</definedName>
    <definedName name="N_US_EEXPD_pct" localSheetId="1">#REF!</definedName>
    <definedName name="N_US_EEXPD_pct">#REF!</definedName>
    <definedName name="N_US_EEXPD_PQ" localSheetId="1">#REF!</definedName>
    <definedName name="N_US_EEXPD_PQ">#REF!</definedName>
    <definedName name="N_US_EEXPD_PYQ" localSheetId="1">#REF!</definedName>
    <definedName name="N_US_EEXPD_PYQ">#REF!</definedName>
    <definedName name="N_US_EEXPD_PYTD" localSheetId="1">#REF!</definedName>
    <definedName name="N_US_EEXPD_PYTD">#REF!</definedName>
    <definedName name="N_US_EEXPD_YTD" localSheetId="1">#REF!</definedName>
    <definedName name="N_US_EEXPD_YTD">#REF!</definedName>
    <definedName name="N_US_EEXPD_YTD_pct" localSheetId="1">#REF!</definedName>
    <definedName name="N_US_EEXPD_YTD_pct">#REF!</definedName>
    <definedName name="N_US_INV_PYTD" localSheetId="1">#REF!</definedName>
    <definedName name="N_US_INV_PYTD">#REF!</definedName>
    <definedName name="N_US_INV_YTD" localSheetId="1">#REF!</definedName>
    <definedName name="N_US_INV_YTD">#REF!</definedName>
    <definedName name="N_US_OR_AQ" localSheetId="1">#REF!</definedName>
    <definedName name="N_US_OR_AQ">#REF!</definedName>
    <definedName name="N_US_OR_PQ" localSheetId="1">#REF!</definedName>
    <definedName name="N_US_OR_PQ">#REF!</definedName>
    <definedName name="N_US_OR_PYQ" localSheetId="1">#REF!</definedName>
    <definedName name="N_US_OR_PYQ">#REF!</definedName>
    <definedName name="N_US_OR_PYTD" localSheetId="1">#REF!</definedName>
    <definedName name="N_US_OR_PYTD">#REF!</definedName>
    <definedName name="N_US_OR_YTD" localSheetId="1">#REF!</definedName>
    <definedName name="N_US_OR_YTD">#REF!</definedName>
    <definedName name="N_US_PC_AQ" localSheetId="1">#REF!</definedName>
    <definedName name="N_US_PC_AQ">#REF!</definedName>
    <definedName name="N_US_PC_AQ_sd" localSheetId="1">#REF!</definedName>
    <definedName name="N_US_PC_AQ_sd">#REF!</definedName>
    <definedName name="N_US_PC_pct" localSheetId="1">#REF!</definedName>
    <definedName name="N_US_PC_pct">#REF!</definedName>
    <definedName name="N_US_PC_PQ" localSheetId="1">#REF!</definedName>
    <definedName name="N_US_PC_PQ">#REF!</definedName>
    <definedName name="N_US_PC_PQ_sd" localSheetId="1">#REF!</definedName>
    <definedName name="N_US_PC_PQ_sd">#REF!</definedName>
    <definedName name="N_US_PC_PYQ" localSheetId="1">#REF!</definedName>
    <definedName name="N_US_PC_PYQ">#REF!</definedName>
    <definedName name="N_US_PC_PYQ_pct_sd" localSheetId="1">#REF!</definedName>
    <definedName name="N_US_PC_PYQ_pct_sd">#REF!</definedName>
    <definedName name="N_US_PC_PYQ_sd" localSheetId="1">#REF!</definedName>
    <definedName name="N_US_PC_PYQ_sd">#REF!</definedName>
    <definedName name="N_US_PC_PYTD" localSheetId="1">#REF!</definedName>
    <definedName name="N_US_PC_PYTD">#REF!</definedName>
    <definedName name="N_US_PC_PYTD_pct" localSheetId="1">#REF!</definedName>
    <definedName name="N_US_PC_PYTD_pct">#REF!</definedName>
    <definedName name="N_US_PC_PYTD_sd" localSheetId="1">#REF!</definedName>
    <definedName name="N_US_PC_PYTD_sd">#REF!</definedName>
    <definedName name="N_US_PC_YTD" localSheetId="1">#REF!</definedName>
    <definedName name="N_US_PC_YTD">#REF!</definedName>
    <definedName name="N_US_PC_YTD_sd" localSheetId="1">#REF!</definedName>
    <definedName name="N_US_PC_YTD_sd">#REF!</definedName>
    <definedName name="N_US_PCP_AQ" localSheetId="1">#REF!</definedName>
    <definedName name="N_US_PCP_AQ">#REF!</definedName>
    <definedName name="N_US_PCP_AQ_sd" localSheetId="1">#REF!</definedName>
    <definedName name="N_US_PCP_AQ_sd">#REF!</definedName>
    <definedName name="N_US_PCP_pct" localSheetId="1">#REF!</definedName>
    <definedName name="N_US_PCP_pct">#REF!</definedName>
    <definedName name="N_US_PCP_PQ" localSheetId="1">#REF!</definedName>
    <definedName name="N_US_PCP_PQ">#REF!</definedName>
    <definedName name="N_US_PCP_PQ_sd" localSheetId="1">#REF!</definedName>
    <definedName name="N_US_PCP_PQ_sd">#REF!</definedName>
    <definedName name="N_US_PCP_PYQ" localSheetId="1">#REF!</definedName>
    <definedName name="N_US_PCP_PYQ">#REF!</definedName>
    <definedName name="N_US_PCP_PYQ_pct_sd" localSheetId="1">#REF!</definedName>
    <definedName name="N_US_PCP_PYQ_pct_sd">#REF!</definedName>
    <definedName name="N_US_PCP_PYQ_sd" localSheetId="1">#REF!</definedName>
    <definedName name="N_US_PCP_PYQ_sd">#REF!</definedName>
    <definedName name="N_US_PCP_PYTD" localSheetId="1">#REF!</definedName>
    <definedName name="N_US_PCP_PYTD">#REF!</definedName>
    <definedName name="N_US_PCP_PYTD_sd" localSheetId="1">#REF!</definedName>
    <definedName name="N_US_PCP_PYTD_sd">#REF!</definedName>
    <definedName name="N_US_PCP_YTD" localSheetId="1">#REF!</definedName>
    <definedName name="N_US_PCP_YTD">#REF!</definedName>
    <definedName name="N_US_PCP_YTD_pct" localSheetId="1">#REF!</definedName>
    <definedName name="N_US_PCP_YTD_pct">#REF!</definedName>
    <definedName name="N_US_PCP_YTD_sd" localSheetId="1">#REF!</definedName>
    <definedName name="N_US_PCP_YTD_sd">#REF!</definedName>
    <definedName name="N_US_PTHP_AQ" localSheetId="1">#REF!</definedName>
    <definedName name="N_US_PTHP_AQ">#REF!</definedName>
    <definedName name="N_US_PTHP_pct" localSheetId="1">#REF!</definedName>
    <definedName name="N_US_PTHP_pct">#REF!</definedName>
    <definedName name="N_US_PTHP_PQ" localSheetId="1">#REF!</definedName>
    <definedName name="N_US_PTHP_PQ">#REF!</definedName>
    <definedName name="N_US_PTHP_PYQ" localSheetId="1">#REF!</definedName>
    <definedName name="N_US_PTHP_PYQ">#REF!</definedName>
    <definedName name="N_US_PTHP_PYTD" localSheetId="1">#REF!</definedName>
    <definedName name="N_US_PTHP_PYTD">#REF!</definedName>
    <definedName name="N_US_PTHP_PYTD_pct" localSheetId="1">#REF!</definedName>
    <definedName name="N_US_PTHP_PYTD_pct">#REF!</definedName>
    <definedName name="N_US_PTHP_YTD" localSheetId="1">#REF!</definedName>
    <definedName name="N_US_PTHP_YTD">#REF!</definedName>
    <definedName name="N_US_SI_AQ" localSheetId="1">#REF!</definedName>
    <definedName name="N_US_SI_AQ">#REF!</definedName>
    <definedName name="N_US_SI_PQ" localSheetId="1">#REF!</definedName>
    <definedName name="N_US_SI_PQ">#REF!</definedName>
    <definedName name="N_US_SI_PYQ" localSheetId="1">#REF!</definedName>
    <definedName name="N_US_SI_PYQ">#REF!</definedName>
    <definedName name="N_US_SI_PYTD" localSheetId="1">#REF!</definedName>
    <definedName name="N_US_SI_PYTD">#REF!</definedName>
    <definedName name="N_US_SI_YTD" localSheetId="1">#REF!</definedName>
    <definedName name="N_US_SI_YTD">#REF!</definedName>
    <definedName name="N_US_THP_AQ" localSheetId="1">#REF!</definedName>
    <definedName name="N_US_THP_AQ">#REF!</definedName>
    <definedName name="N_US_THP_pct" localSheetId="1">#REF!</definedName>
    <definedName name="N_US_THP_pct">#REF!</definedName>
    <definedName name="N_US_THP_PQ" localSheetId="1">#REF!</definedName>
    <definedName name="N_US_THP_PQ">#REF!</definedName>
    <definedName name="N_US_THP_PYQ" localSheetId="1">#REF!</definedName>
    <definedName name="N_US_THP_PYQ">#REF!</definedName>
    <definedName name="N_US_THP_PYTD" localSheetId="1">#REF!</definedName>
    <definedName name="N_US_THP_PYTD">#REF!</definedName>
    <definedName name="N_US_THP_YTD" localSheetId="1">#REF!</definedName>
    <definedName name="N_US_THP_YTD">#REF!</definedName>
    <definedName name="N_US_THP_YTD_pct" localSheetId="1">#REF!</definedName>
    <definedName name="N_US_THP_YTD_pct">#REF!</definedName>
    <definedName name="N_US_THPP_AQ" localSheetId="1">#REF!</definedName>
    <definedName name="N_US_THPP_AQ">#REF!</definedName>
    <definedName name="N_US_THPP_pct" localSheetId="1">#REF!</definedName>
    <definedName name="N_US_THPP_pct">#REF!</definedName>
    <definedName name="N_US_THPP_PQ" localSheetId="1">#REF!</definedName>
    <definedName name="N_US_THPP_PQ">#REF!</definedName>
    <definedName name="N_US_THPP_PYQ" localSheetId="1">#REF!</definedName>
    <definedName name="N_US_THPP_PYQ">#REF!</definedName>
    <definedName name="N_US_THPP_PYTD" localSheetId="1">#REF!</definedName>
    <definedName name="N_US_THPP_PYTD">#REF!</definedName>
    <definedName name="N_US_THPP_YTD" localSheetId="1">#REF!</definedName>
    <definedName name="N_US_THPP_YTD">#REF!</definedName>
    <definedName name="N_US_TSV_AQ" localSheetId="1">#REF!</definedName>
    <definedName name="N_US_TSV_AQ">#REF!</definedName>
    <definedName name="N_US_TSV_pct" localSheetId="1">#REF!</definedName>
    <definedName name="N_US_TSV_pct">#REF!</definedName>
    <definedName name="N_US_TSV_PQ" localSheetId="1">#REF!</definedName>
    <definedName name="N_US_TSV_PQ">#REF!</definedName>
    <definedName name="N_US_TSV_PYQ" localSheetId="1">#REF!</definedName>
    <definedName name="N_US_TSV_PYQ">#REF!</definedName>
    <definedName name="N_US_TSV_PYTD" localSheetId="1">#REF!</definedName>
    <definedName name="N_US_TSV_PYTD">#REF!</definedName>
    <definedName name="N_US_TSV_YTD" localSheetId="1">#REF!</definedName>
    <definedName name="N_US_TSV_YTD">#REF!</definedName>
    <definedName name="N_US_TSV_YTD_pct" localSheetId="1">#REF!</definedName>
    <definedName name="N_US_TSV_YTD_pct">#REF!</definedName>
    <definedName name="NetDebt_CY">[13]NetDebt!$C$21</definedName>
    <definedName name="NetDebt_PY">[13]NetDebt!$F$21</definedName>
    <definedName name="NetDebt_YE">[13]NetDebt!$D$21</definedName>
    <definedName name="NIC_attrib_stock_CQ">'[13]Income statement'!$A$29</definedName>
    <definedName name="NIC_CQ">'[13]Income statement'!$A$27</definedName>
    <definedName name="NOK_03">'[11]ROCE Reuters Data'!$D$28</definedName>
    <definedName name="NOK_04">'[11]ROCE Reuters Data'!$D$27</definedName>
    <definedName name="number_of_preferred_stock">[5]WACC!$B$33</definedName>
    <definedName name="öHGB" localSheetId="1">#REF!</definedName>
    <definedName name="öHGB">#REF!</definedName>
    <definedName name="Organisation_Dimension" localSheetId="1">#REF!</definedName>
    <definedName name="Organisation_Dimension">#REF!</definedName>
    <definedName name="PASSIVA" localSheetId="1">#REF!</definedName>
    <definedName name="PASSIVA">#REF!</definedName>
    <definedName name="PerfOverview" localSheetId="1">#REF!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5">Downstream!$B$1:$H$72</definedName>
    <definedName name="_xlnm.Print_Area" localSheetId="3">Employees!$B$1:$H$18</definedName>
    <definedName name="_xlnm.Print_Area" localSheetId="7">'Financial Five-Year Summary'!$B$1:$H$261</definedName>
    <definedName name="_xlnm.Print_Area" localSheetId="6">Financing!$B$1:$H$13</definedName>
    <definedName name="_xlnm.Print_Area" localSheetId="0">Index!$A$1:$G$31</definedName>
    <definedName name="_xlnm.Print_Area" localSheetId="1">'OMV on the Capital Markets'!$B$1:$H$25</definedName>
    <definedName name="_xlnm.Print_Area" localSheetId="2">Sustainability!$B$1:$H$30</definedName>
    <definedName name="_xlnm.Print_Area" localSheetId="4">Upstream!$B$1:$H$141</definedName>
    <definedName name="Q" localSheetId="1">#REF!</definedName>
    <definedName name="Q">#REF!</definedName>
    <definedName name="Quartale">[12]Master!$A$7:$A$10</definedName>
    <definedName name="retrieve" localSheetId="1">#REF!</definedName>
    <definedName name="retrieve">#REF!</definedName>
    <definedName name="Retrieve_Act">[8]Daten_Grafik!$K$24:$K$27</definedName>
    <definedName name="Retrieve_Bericht1" localSheetId="1">#REF!</definedName>
    <definedName name="Retrieve_Bericht1">#REF!</definedName>
    <definedName name="Retrieve_Bericht2" localSheetId="1">#REF!</definedName>
    <definedName name="Retrieve_Bericht2">#REF!</definedName>
    <definedName name="Retrieve_Bericht3" localSheetId="1">#REF!</definedName>
    <definedName name="Retrieve_Bericht3">#REF!</definedName>
    <definedName name="Retrieve_Bericht4" localSheetId="1">#REF!</definedName>
    <definedName name="Retrieve_Bericht4">#REF!</definedName>
    <definedName name="Retrieve_Bericht5" localSheetId="1">#REF!</definedName>
    <definedName name="Retrieve_Bericht5">#REF!</definedName>
    <definedName name="Retrieve_Bericht6" localSheetId="1">#REF!</definedName>
    <definedName name="Retrieve_Bericht6">#REF!</definedName>
    <definedName name="Retrieve_Bud">[8]Daten_Grafik!$B$24:$B$27</definedName>
    <definedName name="Retrieve_EBIT">[14]EBIT!$B$1:$N$117</definedName>
    <definedName name="Retrieve_FYHR" localSheetId="1">#REF!</definedName>
    <definedName name="Retrieve_FYHR">#REF!</definedName>
    <definedName name="Retrieve_GKI" localSheetId="1">#REF!</definedName>
    <definedName name="Retrieve_GKI">#REF!</definedName>
    <definedName name="Retrieve_Grafik1">'[15]Backup-Daten_Grafik'!$B$16:$O$20</definedName>
    <definedName name="Retrieve_Grafik2">'[15]Backup-Daten_Grafik'!$B$23:$O$27</definedName>
    <definedName name="Retrieve_QHR" localSheetId="1">#REF!</definedName>
    <definedName name="Retrieve_QHR">#REF!</definedName>
    <definedName name="Retrieve_Tabelle1" localSheetId="1">#REF!</definedName>
    <definedName name="Retrieve_Tabelle1">#REF!</definedName>
    <definedName name="Retrieve_Tabelle2" localSheetId="1">#REF!</definedName>
    <definedName name="Retrieve_Tabelle2">#REF!</definedName>
    <definedName name="Retrieve_Tabelle3" localSheetId="1">#REF!</definedName>
    <definedName name="Retrieve_Tabelle3">#REF!</definedName>
    <definedName name="Retrieve_UKV" localSheetId="1">#REF!</definedName>
    <definedName name="Retrieve_UKV">#REF!</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'[16]ROFA,Fixed Assets_Base'!$A$1:$C$46</definedName>
    <definedName name="Segment_and_Group_profit" localSheetId="1">#REF!</definedName>
    <definedName name="Segment_and_Group_profit">#REF!</definedName>
    <definedName name="share_price">[5]WACC!$B$7</definedName>
    <definedName name="shares_outstanding">[5]WACC!$B$6</definedName>
    <definedName name="SKZ" localSheetId="1">'[8]2_Key Figures'!#REF!</definedName>
    <definedName name="SKZ">'[8]2_Key Figures'!#REF!</definedName>
    <definedName name="SoFP" localSheetId="1">#REF!</definedName>
    <definedName name="SoFP">#REF!</definedName>
    <definedName name="StTg">[4]Menü!$B$3</definedName>
    <definedName name="StTgVJ">[4]Definitionen!$F$10</definedName>
    <definedName name="Sy_nop" hidden="1">1</definedName>
    <definedName name="T_TU_DS" localSheetId="1">#REF!</definedName>
    <definedName name="T_TU_DS">#REF!</definedName>
    <definedName name="T_TU_EE" localSheetId="1">#REF!</definedName>
    <definedName name="T_TU_EE">#REF!</definedName>
    <definedName name="T_TU_US" localSheetId="1">#REF!</definedName>
    <definedName name="T_TU_US">#REF!</definedName>
    <definedName name="Table_changes_in_equity" localSheetId="1">#REF!</definedName>
    <definedName name="Table_changes_in_equity">#REF!</definedName>
    <definedName name="Table_Condensed_Statement_of_Changes_in_Equity_AY" localSheetId="1">#REF!</definedName>
    <definedName name="Table_Condensed_Statement_of_Changes_in_Equity_AY">#REF!</definedName>
    <definedName name="Table_Condensed_Statement_of_Changes_in_Equity_LY" localSheetId="1">#REF!</definedName>
    <definedName name="Table_Condensed_Statement_of_Changes_in_Equity_LY">#REF!</definedName>
    <definedName name="Table_DR_SUM_CF" localSheetId="1">#REF!</definedName>
    <definedName name="Table_DR_SUM_CF">#REF!</definedName>
    <definedName name="Table_DR_SumCF" localSheetId="1">#REF!</definedName>
    <definedName name="Table_DR_SumCF">#REF!</definedName>
    <definedName name="Table_DR_US" localSheetId="1">#REF!</definedName>
    <definedName name="Table_DR_US">#REF!</definedName>
    <definedName name="Table_FH_HFM_TM1" localSheetId="1">#REF!</definedName>
    <definedName name="Table_FH_HFM_TM1">#REF!</definedName>
    <definedName name="Table_FH_TM1" localSheetId="1">#REF!</definedName>
    <definedName name="Table_FH_TM1">#REF!</definedName>
    <definedName name="Table_FS_BSP" localSheetId="1">#REF!</definedName>
    <definedName name="Table_FS_BSP">#REF!</definedName>
    <definedName name="Table_FS_Financial_Instruments" localSheetId="1">#REF!</definedName>
    <definedName name="Table_FS_Financial_Instruments">#REF!</definedName>
    <definedName name="Table_FS_NCI" localSheetId="1">#REF!</definedName>
    <definedName name="Table_FS_NCI">#REF!</definedName>
    <definedName name="Table_FS_NetCashOut" localSheetId="1">#REF!</definedName>
    <definedName name="Table_FS_NetCashOut">#REF!</definedName>
    <definedName name="Table_FS_STwrP" localSheetId="1">#REF!</definedName>
    <definedName name="Table_FS_STwrP">#REF!</definedName>
    <definedName name="Table_FS_YR_BusinessCombinations" localSheetId="1">#REF!</definedName>
    <definedName name="Table_FS_YR_BusinessCombinations">#REF!</definedName>
    <definedName name="Table_IAS8_CashFlow_Impact" localSheetId="1">#REF!</definedName>
    <definedName name="Table_IAS8_CashFlow_Impact">#REF!</definedName>
    <definedName name="Table_IAS8_income_statement" localSheetId="1">#REF!</definedName>
    <definedName name="Table_IAS8_income_statement">#REF!</definedName>
    <definedName name="Table_Related_Parties_Balance_Sheet" localSheetId="1">#REF!</definedName>
    <definedName name="Table_Related_Parties_Balance_Sheet">#REF!</definedName>
    <definedName name="Table_Related_Parties_Transaction" localSheetId="1">#REF!</definedName>
    <definedName name="Table_Related_Parties_Transaction">#REF!</definedName>
    <definedName name="Table_Summarized_statement_of_fincancial_position" localSheetId="1">#REF!</definedName>
    <definedName name="Table_Summarized_statement_of_fincancial_position">#REF!</definedName>
    <definedName name="Table_Title_Page" localSheetId="1">#REF!</definedName>
    <definedName name="Table_Title_Page">#REF!</definedName>
    <definedName name="tax_rate">[5]WACC!$B$19</definedName>
    <definedName name="Test" localSheetId="1">#REF!</definedName>
    <definedName name="Test">#REF!</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62913" concurrentCalc="0"/>
  <extLst>
    <ext xmlns:x14="http://schemas.microsoft.com/office/spreadsheetml/2009/9/main" uri="{79F54976-1DA5-4618-B147-4CDE4B953A38}">
      <x14:workbookPr defaultImageDpi="330"/>
    </ext>
  </extLst>
</workbook>
</file>

<file path=xl/calcChain.xml><?xml version="1.0" encoding="utf-8"?>
<calcChain xmlns="http://schemas.openxmlformats.org/spreadsheetml/2006/main">
  <c r="H51" i="8" l="1"/>
  <c r="G43" i="8"/>
  <c r="F43" i="8"/>
  <c r="E43" i="8"/>
  <c r="D43" i="8"/>
  <c r="H43" i="8"/>
  <c r="G61" i="8"/>
  <c r="F61" i="8"/>
  <c r="E61" i="8"/>
  <c r="D61" i="8"/>
</calcChain>
</file>

<file path=xl/sharedStrings.xml><?xml version="1.0" encoding="utf-8"?>
<sst xmlns="http://schemas.openxmlformats.org/spreadsheetml/2006/main" count="675" uniqueCount="368">
  <si>
    <t>Middle East and Africa</t>
  </si>
  <si>
    <t>Russia</t>
  </si>
  <si>
    <t>Austria</t>
  </si>
  <si>
    <t>Rest of world</t>
  </si>
  <si>
    <t>Downstream</t>
  </si>
  <si>
    <t>Upstream</t>
  </si>
  <si>
    <t>in %</t>
  </si>
  <si>
    <t>Employees by region</t>
  </si>
  <si>
    <t>Romania/rest of Europe</t>
  </si>
  <si>
    <t>Diversity</t>
  </si>
  <si>
    <t>Number of nationalities</t>
  </si>
  <si>
    <t>in mn t</t>
  </si>
  <si>
    <t>in EUR mn</t>
  </si>
  <si>
    <t>in mn l</t>
  </si>
  <si>
    <t>thereof petrochemicals</t>
  </si>
  <si>
    <t>thereof Borealis</t>
  </si>
  <si>
    <t>Refinery utilization rate</t>
  </si>
  <si>
    <t>Equity</t>
  </si>
  <si>
    <t xml:space="preserve">Consolidation: Elimination of intersegmental profits </t>
  </si>
  <si>
    <t>thereof Operating Result Downstream Oil</t>
  </si>
  <si>
    <t>thereof Operating Result Downstream Gas</t>
  </si>
  <si>
    <t>Provisions for pensions and similar obligations</t>
  </si>
  <si>
    <t>Provisions for decommissioning and restoration obligations</t>
  </si>
  <si>
    <t>thereof intrasegmental elimination Downstream</t>
  </si>
  <si>
    <t>Index</t>
  </si>
  <si>
    <t>(Click on the link below for desired data tab)</t>
  </si>
  <si>
    <t>Hydrocarbon vented</t>
  </si>
  <si>
    <t>per mn hours worked</t>
  </si>
  <si>
    <t>Total personnel expenses</t>
  </si>
  <si>
    <t>n.a.</t>
  </si>
  <si>
    <t>Kurdistan Region of Iraq</t>
  </si>
  <si>
    <t>Clean CCS Operating Result</t>
  </si>
  <si>
    <t>OMV refining indicator margin</t>
  </si>
  <si>
    <t>Ethylene/propylene net margin</t>
  </si>
  <si>
    <t>Total refined product sales</t>
  </si>
  <si>
    <t>Capital expenditure</t>
  </si>
  <si>
    <t>in USD/bbl</t>
  </si>
  <si>
    <t>in EUR/t</t>
  </si>
  <si>
    <t>thereof gas transportation Austria (Gas Connect Austria)</t>
  </si>
  <si>
    <t>Natural gas sales volumes</t>
  </si>
  <si>
    <t>thereof OMV Gas</t>
  </si>
  <si>
    <t>thereof OMV Petrom</t>
  </si>
  <si>
    <t>thereof OMV Turkey</t>
  </si>
  <si>
    <t>Natural gas trading volumes</t>
  </si>
  <si>
    <t>Average storage volume sold</t>
  </si>
  <si>
    <t>Gas supply volumes</t>
  </si>
  <si>
    <t>thereof equity gas</t>
  </si>
  <si>
    <t>thereof Russia</t>
  </si>
  <si>
    <t>thereof Norway</t>
  </si>
  <si>
    <t>thereof other</t>
  </si>
  <si>
    <t>in TWh</t>
  </si>
  <si>
    <t>Financing policy</t>
  </si>
  <si>
    <t>Dividends paid to minority interests</t>
  </si>
  <si>
    <t>Clean Operating Result</t>
  </si>
  <si>
    <t>Dividends paid to OMV</t>
  </si>
  <si>
    <t>Sources: Reuters/Platts, Central European Gas Hub (CEGH), OPCOM, Net Connect Germany (NCG)</t>
  </si>
  <si>
    <t>Sustainability</t>
  </si>
  <si>
    <t>Employees</t>
  </si>
  <si>
    <t>OMV on the Capital Markets</t>
  </si>
  <si>
    <t>Financing</t>
  </si>
  <si>
    <t>Financial Five-Year Summary</t>
  </si>
  <si>
    <r>
      <rPr>
        <sz val="11"/>
        <color rgb="FF231F20"/>
        <rFont val="Arial"/>
        <family val="2"/>
      </rPr>
      <t>Energy consumption</t>
    </r>
  </si>
  <si>
    <r>
      <rPr>
        <sz val="11"/>
        <color rgb="FF231F20"/>
        <rFont val="Arial"/>
        <family val="2"/>
      </rPr>
      <t>Spills volume</t>
    </r>
  </si>
  <si>
    <r>
      <rPr>
        <sz val="11"/>
        <color rgb="FF231F20"/>
        <rFont val="Arial"/>
        <family val="2"/>
      </rPr>
      <t>Hydrocarbons flared</t>
    </r>
  </si>
  <si>
    <r>
      <rPr>
        <sz val="11"/>
        <color rgb="FF231F20"/>
        <rFont val="Arial"/>
        <family val="2"/>
      </rPr>
      <t>Environmental protection expenditures, excluding depreciation</t>
    </r>
  </si>
  <si>
    <r>
      <rPr>
        <sz val="11"/>
        <color rgb="FF231F20"/>
        <rFont val="Arial"/>
        <family val="2"/>
      </rPr>
      <t>in EUR mn</t>
    </r>
  </si>
  <si>
    <r>
      <rPr>
        <sz val="11"/>
        <color rgb="FF231F20"/>
        <rFont val="Arial"/>
        <family val="2"/>
      </rPr>
      <t>Environmental investment for assets put into operation</t>
    </r>
  </si>
  <si>
    <r>
      <rPr>
        <vertAlign val="superscript"/>
        <sz val="9"/>
        <color rgb="FF000000"/>
        <rFont val="Arial"/>
        <family val="2"/>
      </rPr>
      <t>1</t>
    </r>
    <r>
      <rPr>
        <sz val="9"/>
        <color rgb="FF000000"/>
        <rFont val="Arial"/>
        <family val="2"/>
      </rPr>
      <t xml:space="preserve"> Lost-Workday Injuries: incidents with more than one lost workday; restricted work cases and medical treatment cases</t>
    </r>
  </si>
  <si>
    <r>
      <rPr>
        <b/>
        <sz val="11"/>
        <color rgb="FF008FD5"/>
        <rFont val="Arial"/>
        <family val="2"/>
      </rPr>
      <t>Economic environment</t>
    </r>
  </si>
  <si>
    <r>
      <rPr>
        <sz val="11"/>
        <color rgb="FF231F20"/>
        <rFont val="Arial"/>
        <family val="2"/>
      </rPr>
      <t>Average Brent price</t>
    </r>
  </si>
  <si>
    <r>
      <rPr>
        <sz val="11"/>
        <color rgb="FF231F20"/>
        <rFont val="Arial"/>
        <family val="2"/>
      </rPr>
      <t>in USD/bbl</t>
    </r>
  </si>
  <si>
    <r>
      <rPr>
        <sz val="11"/>
        <color rgb="FF231F20"/>
        <rFont val="Arial"/>
        <family val="2"/>
      </rPr>
      <t>Average Urals price</t>
    </r>
  </si>
  <si>
    <r>
      <rPr>
        <sz val="11"/>
        <color rgb="FF231F20"/>
        <rFont val="Arial"/>
        <family val="2"/>
      </rPr>
      <t>Average EUR-USD FX-rate</t>
    </r>
  </si>
  <si>
    <r>
      <rPr>
        <sz val="11"/>
        <color rgb="FF231F20"/>
        <rFont val="Arial"/>
        <family val="2"/>
      </rPr>
      <t>Average EUR-RON FX-rate</t>
    </r>
  </si>
  <si>
    <r>
      <rPr>
        <sz val="11"/>
        <color rgb="FF231F20"/>
        <rFont val="Arial"/>
        <family val="2"/>
      </rPr>
      <t>NWE refining margin</t>
    </r>
  </si>
  <si>
    <r>
      <rPr>
        <sz val="11"/>
        <color rgb="FF231F20"/>
        <rFont val="Arial"/>
        <family val="2"/>
      </rPr>
      <t>Average CEGH gas price</t>
    </r>
  </si>
  <si>
    <r>
      <rPr>
        <sz val="11"/>
        <color rgb="FF231F20"/>
        <rFont val="Arial"/>
        <family val="2"/>
      </rPr>
      <t>in EUR/MWh</t>
    </r>
  </si>
  <si>
    <r>
      <rPr>
        <sz val="11"/>
        <color rgb="FF231F20"/>
        <rFont val="Arial"/>
        <family val="2"/>
      </rPr>
      <t>Average NCG gas price</t>
    </r>
  </si>
  <si>
    <r>
      <rPr>
        <sz val="11"/>
        <color rgb="FF231F20"/>
        <rFont val="Arial"/>
        <family val="2"/>
      </rPr>
      <t>Average base load electricity price Romania</t>
    </r>
  </si>
  <si>
    <r>
      <rPr>
        <b/>
        <sz val="11"/>
        <color rgb="FF008FD5"/>
        <rFont val="Arial"/>
        <family val="2"/>
      </rPr>
      <t>Financial performance overview</t>
    </r>
  </si>
  <si>
    <r>
      <rPr>
        <sz val="11"/>
        <color rgb="FF231F20"/>
        <rFont val="Arial"/>
        <family val="2"/>
      </rPr>
      <t>thereof Upstream</t>
    </r>
  </si>
  <si>
    <r>
      <rPr>
        <sz val="11"/>
        <color rgb="FF231F20"/>
        <rFont val="Arial"/>
        <family val="2"/>
      </rPr>
      <t>thereof Downstream</t>
    </r>
  </si>
  <si>
    <r>
      <rPr>
        <sz val="11"/>
        <color rgb="FF231F20"/>
        <rFont val="Arial"/>
        <family val="2"/>
      </rPr>
      <t>thereof Corporate and Other</t>
    </r>
  </si>
  <si>
    <r>
      <rPr>
        <sz val="11"/>
        <color rgb="FF231F20"/>
        <rFont val="Arial"/>
        <family val="2"/>
      </rPr>
      <t>thereof Consolidation</t>
    </r>
  </si>
  <si>
    <r>
      <rPr>
        <sz val="11"/>
        <color rgb="FF231F20"/>
        <rFont val="Arial"/>
        <family val="2"/>
      </rPr>
      <t>in EUR</t>
    </r>
  </si>
  <si>
    <r>
      <rPr>
        <sz val="11"/>
        <color rgb="FF231F20"/>
        <rFont val="Arial"/>
        <family val="2"/>
      </rPr>
      <t>Net debt</t>
    </r>
  </si>
  <si>
    <r>
      <rPr>
        <sz val="11"/>
        <color rgb="FF231F20"/>
        <rFont val="Arial"/>
        <family val="2"/>
      </rPr>
      <t>Equity ratio</t>
    </r>
  </si>
  <si>
    <r>
      <rPr>
        <sz val="11"/>
        <color rgb="FF231F20"/>
        <rFont val="Arial"/>
        <family val="2"/>
      </rPr>
      <t>in %</t>
    </r>
  </si>
  <si>
    <r>
      <rPr>
        <sz val="11"/>
        <color rgb="FF231F20"/>
        <rFont val="Arial"/>
        <family val="2"/>
      </rPr>
      <t>Gearing ratio</t>
    </r>
  </si>
  <si>
    <r>
      <rPr>
        <sz val="11"/>
        <color rgb="FF231F20"/>
        <rFont val="Arial"/>
        <family val="2"/>
      </rPr>
      <t>Cash flow from operating activities</t>
    </r>
  </si>
  <si>
    <r>
      <rPr>
        <sz val="11"/>
        <color rgb="FF231F20"/>
        <rFont val="Arial"/>
        <family val="2"/>
      </rPr>
      <t>Free cash flow before dividends</t>
    </r>
  </si>
  <si>
    <r>
      <rPr>
        <sz val="11"/>
        <color rgb="FF231F20"/>
        <rFont val="Arial"/>
        <family val="2"/>
      </rPr>
      <t>Free cash flow after dividends</t>
    </r>
  </si>
  <si>
    <r>
      <rPr>
        <b/>
        <sz val="11"/>
        <color rgb="FF008FD5"/>
        <rFont val="Arial"/>
        <family val="2"/>
      </rPr>
      <t>Income statement summary</t>
    </r>
  </si>
  <si>
    <r>
      <rPr>
        <sz val="11"/>
        <color rgb="FF231F20"/>
        <rFont val="Arial"/>
        <family val="2"/>
      </rPr>
      <t>In EUR mn</t>
    </r>
  </si>
  <si>
    <r>
      <rPr>
        <sz val="11"/>
        <color rgb="FF231F20"/>
        <rFont val="Arial"/>
        <family val="2"/>
      </rPr>
      <t>Operating Result</t>
    </r>
  </si>
  <si>
    <r>
      <rPr>
        <sz val="11"/>
        <color rgb="FF231F20"/>
        <rFont val="Arial"/>
        <family val="2"/>
      </rPr>
      <t>thereof Borealis</t>
    </r>
  </si>
  <si>
    <r>
      <rPr>
        <sz val="11"/>
        <color rgb="FF231F20"/>
        <rFont val="Arial"/>
        <family val="2"/>
      </rPr>
      <t>Financial Result</t>
    </r>
  </si>
  <si>
    <r>
      <rPr>
        <sz val="11"/>
        <color rgb="FF231F20"/>
        <rFont val="Arial"/>
        <family val="2"/>
      </rPr>
      <t>Taxes</t>
    </r>
  </si>
  <si>
    <r>
      <rPr>
        <sz val="11"/>
        <color rgb="FF231F20"/>
        <rFont val="Arial"/>
        <family val="2"/>
      </rPr>
      <t>Net income</t>
    </r>
  </si>
  <si>
    <r>
      <rPr>
        <sz val="11"/>
        <color rgb="FF231F20"/>
        <rFont val="Arial"/>
        <family val="2"/>
      </rPr>
      <t>thereof attributable to non-controlling interests</t>
    </r>
  </si>
  <si>
    <r>
      <rPr>
        <sz val="11"/>
        <color rgb="FF231F20"/>
        <rFont val="Arial"/>
        <family val="2"/>
      </rPr>
      <t>thereof attributable to hybrid capital owners</t>
    </r>
  </si>
  <si>
    <r>
      <rPr>
        <sz val="11"/>
        <color rgb="FF231F20"/>
        <rFont val="Arial"/>
        <family val="2"/>
      </rPr>
      <t>thereof attributable to stockholders</t>
    </r>
  </si>
  <si>
    <r>
      <rPr>
        <b/>
        <sz val="11"/>
        <color rgb="FF008FD5"/>
        <rFont val="Arial"/>
        <family val="2"/>
      </rPr>
      <t>Statement of financial position</t>
    </r>
  </si>
  <si>
    <r>
      <rPr>
        <b/>
        <sz val="11"/>
        <color rgb="FF231F20"/>
        <rFont val="Arial"/>
        <family val="2"/>
      </rPr>
      <t>Assets</t>
    </r>
  </si>
  <si>
    <r>
      <rPr>
        <sz val="11"/>
        <color rgb="FF231F20"/>
        <rFont val="Arial"/>
        <family val="2"/>
      </rPr>
      <t>Intangible assets</t>
    </r>
  </si>
  <si>
    <r>
      <rPr>
        <sz val="11"/>
        <color rgb="FF231F20"/>
        <rFont val="Arial"/>
        <family val="2"/>
      </rPr>
      <t>Property, plant and equipment</t>
    </r>
  </si>
  <si>
    <r>
      <rPr>
        <sz val="11"/>
        <color rgb="FF231F20"/>
        <rFont val="Arial"/>
        <family val="2"/>
      </rPr>
      <t>Equity-accounted investments</t>
    </r>
  </si>
  <si>
    <r>
      <rPr>
        <sz val="11"/>
        <color rgb="FF231F20"/>
        <rFont val="Arial"/>
        <family val="2"/>
      </rPr>
      <t>Other financial assets</t>
    </r>
  </si>
  <si>
    <r>
      <rPr>
        <sz val="11"/>
        <color rgb="FF231F20"/>
        <rFont val="Arial"/>
        <family val="2"/>
      </rPr>
      <t>Other assets</t>
    </r>
  </si>
  <si>
    <r>
      <rPr>
        <sz val="11"/>
        <color rgb="FF231F20"/>
        <rFont val="Arial"/>
        <family val="2"/>
      </rPr>
      <t>Deferred taxes</t>
    </r>
  </si>
  <si>
    <r>
      <rPr>
        <b/>
        <sz val="11"/>
        <color rgb="FF231F20"/>
        <rFont val="Arial"/>
        <family val="2"/>
      </rPr>
      <t>Non-current assets</t>
    </r>
  </si>
  <si>
    <r>
      <rPr>
        <sz val="11"/>
        <color rgb="FF231F20"/>
        <rFont val="Arial"/>
        <family val="2"/>
      </rPr>
      <t>Inventories</t>
    </r>
  </si>
  <si>
    <r>
      <rPr>
        <sz val="11"/>
        <color rgb="FF231F20"/>
        <rFont val="Arial"/>
        <family val="2"/>
      </rPr>
      <t>Trade receivables</t>
    </r>
  </si>
  <si>
    <r>
      <rPr>
        <sz val="11"/>
        <color rgb="FF231F20"/>
        <rFont val="Arial"/>
        <family val="2"/>
      </rPr>
      <t>Income tax receivables</t>
    </r>
  </si>
  <si>
    <r>
      <rPr>
        <sz val="11"/>
        <color rgb="FF231F20"/>
        <rFont val="Arial"/>
        <family val="2"/>
      </rPr>
      <t>Cash and cash equivalents</t>
    </r>
  </si>
  <si>
    <r>
      <rPr>
        <b/>
        <sz val="11"/>
        <color rgb="FF231F20"/>
        <rFont val="Arial"/>
        <family val="2"/>
      </rPr>
      <t>Current assets</t>
    </r>
  </si>
  <si>
    <r>
      <rPr>
        <sz val="11"/>
        <color rgb="FF231F20"/>
        <rFont val="Arial"/>
        <family val="2"/>
      </rPr>
      <t>Assets held for sale</t>
    </r>
  </si>
  <si>
    <r>
      <rPr>
        <b/>
        <sz val="11"/>
        <color rgb="FF231F20"/>
        <rFont val="Arial"/>
        <family val="2"/>
      </rPr>
      <t>Total assets</t>
    </r>
  </si>
  <si>
    <r>
      <rPr>
        <b/>
        <sz val="11"/>
        <color rgb="FF231F20"/>
        <rFont val="Arial"/>
        <family val="2"/>
      </rPr>
      <t>Equity and liabilities</t>
    </r>
  </si>
  <si>
    <r>
      <rPr>
        <sz val="11"/>
        <color rgb="FF231F20"/>
        <rFont val="Arial"/>
        <family val="2"/>
      </rPr>
      <t>Capital stock</t>
    </r>
  </si>
  <si>
    <r>
      <rPr>
        <sz val="11"/>
        <color rgb="FF231F20"/>
        <rFont val="Arial"/>
        <family val="2"/>
      </rPr>
      <t>Hybrid capital</t>
    </r>
  </si>
  <si>
    <r>
      <rPr>
        <sz val="11"/>
        <color rgb="FF231F20"/>
        <rFont val="Arial"/>
        <family val="2"/>
      </rPr>
      <t>Reserves</t>
    </r>
  </si>
  <si>
    <r>
      <rPr>
        <sz val="11"/>
        <color rgb="FF231F20"/>
        <rFont val="Arial"/>
        <family val="2"/>
      </rPr>
      <t>OMV equity of the parent</t>
    </r>
  </si>
  <si>
    <r>
      <rPr>
        <sz val="11"/>
        <color rgb="FF231F20"/>
        <rFont val="Arial"/>
        <family val="2"/>
      </rPr>
      <t>Non-controlling interests</t>
    </r>
  </si>
  <si>
    <r>
      <rPr>
        <sz val="11"/>
        <color rgb="FF231F20"/>
        <rFont val="Arial"/>
        <family val="2"/>
      </rPr>
      <t>Bonds</t>
    </r>
  </si>
  <si>
    <r>
      <rPr>
        <sz val="11"/>
        <color rgb="FF231F20"/>
        <rFont val="Arial"/>
        <family val="2"/>
      </rPr>
      <t>Interest-bearing debts</t>
    </r>
  </si>
  <si>
    <r>
      <rPr>
        <sz val="11"/>
        <color rgb="FF231F20"/>
        <rFont val="Arial"/>
        <family val="2"/>
      </rPr>
      <t>Other provisions</t>
    </r>
  </si>
  <si>
    <r>
      <rPr>
        <sz val="11"/>
        <color rgb="FF231F20"/>
        <rFont val="Arial"/>
        <family val="2"/>
      </rPr>
      <t>Other financial liabilities</t>
    </r>
  </si>
  <si>
    <r>
      <rPr>
        <sz val="11"/>
        <color rgb="FF231F20"/>
        <rFont val="Arial"/>
        <family val="2"/>
      </rPr>
      <t>Other liabilities</t>
    </r>
  </si>
  <si>
    <r>
      <rPr>
        <b/>
        <sz val="11"/>
        <color rgb="FF231F20"/>
        <rFont val="Arial"/>
        <family val="2"/>
      </rPr>
      <t>Non-current liabilities</t>
    </r>
  </si>
  <si>
    <r>
      <rPr>
        <sz val="11"/>
        <color rgb="FF231F20"/>
        <rFont val="Arial"/>
        <family val="2"/>
      </rPr>
      <t>Trade payables</t>
    </r>
  </si>
  <si>
    <r>
      <rPr>
        <sz val="11"/>
        <color rgb="FF231F20"/>
        <rFont val="Arial"/>
        <family val="2"/>
      </rPr>
      <t>Provisions for income taxes</t>
    </r>
  </si>
  <si>
    <r>
      <rPr>
        <b/>
        <sz val="11"/>
        <color rgb="FF231F20"/>
        <rFont val="Arial"/>
        <family val="2"/>
      </rPr>
      <t>Current liabilities</t>
    </r>
  </si>
  <si>
    <r>
      <rPr>
        <sz val="11"/>
        <color rgb="FF231F20"/>
        <rFont val="Arial"/>
        <family val="2"/>
      </rPr>
      <t>Liabilities associated with assets held for sale</t>
    </r>
  </si>
  <si>
    <r>
      <rPr>
        <b/>
        <sz val="11"/>
        <color rgb="FF231F20"/>
        <rFont val="Arial"/>
        <family val="2"/>
      </rPr>
      <t>Total equity and liabilities</t>
    </r>
  </si>
  <si>
    <r>
      <rPr>
        <b/>
        <sz val="11"/>
        <color rgb="FF008FD5"/>
        <rFont val="Arial"/>
        <family val="2"/>
      </rPr>
      <t>Cash flow statement</t>
    </r>
  </si>
  <si>
    <r>
      <rPr>
        <b/>
        <sz val="11"/>
        <color rgb="FF231F20"/>
        <rFont val="Arial"/>
        <family val="2"/>
      </rPr>
      <t>Net income for the period</t>
    </r>
  </si>
  <si>
    <r>
      <rPr>
        <sz val="11"/>
        <color rgb="FF231F20"/>
        <rFont val="Arial"/>
        <family val="2"/>
      </rPr>
      <t>Depreciation, amortization and impairments including write-ups</t>
    </r>
  </si>
  <si>
    <r>
      <rPr>
        <sz val="11"/>
        <color rgb="FF231F20"/>
        <rFont val="Arial"/>
        <family val="2"/>
      </rPr>
      <t>Losses/(gains) on the disposal of non-current assets</t>
    </r>
  </si>
  <si>
    <r>
      <rPr>
        <sz val="11"/>
        <color rgb="FF231F20"/>
        <rFont val="Arial"/>
        <family val="2"/>
      </rPr>
      <t>Net change in long-term provisions</t>
    </r>
  </si>
  <si>
    <r>
      <rPr>
        <sz val="11"/>
        <color rgb="FF231F20"/>
        <rFont val="Arial"/>
        <family val="2"/>
      </rPr>
      <t>Other adjustments</t>
    </r>
  </si>
  <si>
    <r>
      <rPr>
        <b/>
        <sz val="11"/>
        <color rgb="FF231F20"/>
        <rFont val="Arial"/>
        <family val="2"/>
      </rPr>
      <t>Sources of funds</t>
    </r>
  </si>
  <si>
    <r>
      <rPr>
        <sz val="11"/>
        <color rgb="FF231F20"/>
        <rFont val="Arial"/>
        <family val="2"/>
      </rPr>
      <t>(Increase)/decrease in inventories</t>
    </r>
  </si>
  <si>
    <r>
      <rPr>
        <sz val="11"/>
        <color rgb="FF231F20"/>
        <rFont val="Arial"/>
        <family val="2"/>
      </rPr>
      <t>(Increase)/decrease in receivables</t>
    </r>
  </si>
  <si>
    <r>
      <rPr>
        <sz val="11"/>
        <color rgb="FF231F20"/>
        <rFont val="Arial"/>
        <family val="2"/>
      </rPr>
      <t>(Decrease)/increase in liabilities</t>
    </r>
  </si>
  <si>
    <r>
      <rPr>
        <sz val="11"/>
        <color rgb="FF231F20"/>
        <rFont val="Arial"/>
        <family val="2"/>
      </rPr>
      <t>(Decrease)/increase in short-term provisions</t>
    </r>
  </si>
  <si>
    <r>
      <rPr>
        <b/>
        <sz val="11"/>
        <color rgb="FF231F20"/>
        <rFont val="Arial"/>
        <family val="2"/>
      </rPr>
      <t>Cash flow from operating activities</t>
    </r>
  </si>
  <si>
    <r>
      <rPr>
        <b/>
        <sz val="11"/>
        <color rgb="FF231F20"/>
        <rFont val="Arial"/>
        <family val="2"/>
      </rPr>
      <t>Investments</t>
    </r>
  </si>
  <si>
    <r>
      <rPr>
        <sz val="11"/>
        <color rgb="FF231F20"/>
        <rFont val="Arial"/>
        <family val="2"/>
      </rPr>
      <t>Intangible assets and property, plant and equipment</t>
    </r>
  </si>
  <si>
    <r>
      <rPr>
        <sz val="11"/>
        <color rgb="FF231F20"/>
        <rFont val="Arial"/>
        <family val="2"/>
      </rPr>
      <t>Investments, loans and other financial assets</t>
    </r>
  </si>
  <si>
    <r>
      <rPr>
        <sz val="11"/>
        <color rgb="FF231F20"/>
        <rFont val="Arial"/>
        <family val="2"/>
      </rPr>
      <t>Acquisitions of subsidiaries and businesses net of cash acquired</t>
    </r>
  </si>
  <si>
    <r>
      <rPr>
        <b/>
        <sz val="11"/>
        <color rgb="FF231F20"/>
        <rFont val="Arial"/>
        <family val="2"/>
      </rPr>
      <t>Disposals</t>
    </r>
  </si>
  <si>
    <r>
      <rPr>
        <sz val="11"/>
        <color rgb="FF231F20"/>
        <rFont val="Arial"/>
        <family val="2"/>
      </rPr>
      <t>Proceeds from sale of non-current assets</t>
    </r>
  </si>
  <si>
    <r>
      <rPr>
        <sz val="11"/>
        <color rgb="FF231F20"/>
        <rFont val="Arial"/>
        <family val="2"/>
      </rPr>
      <t>Proceeds from the sale of subsidiaries and businesses, net of cash disposed</t>
    </r>
  </si>
  <si>
    <r>
      <rPr>
        <b/>
        <sz val="11"/>
        <color rgb="FF231F20"/>
        <rFont val="Arial"/>
        <family val="2"/>
      </rPr>
      <t>Cash flow from investing activities</t>
    </r>
  </si>
  <si>
    <r>
      <rPr>
        <sz val="11"/>
        <color rgb="FF231F20"/>
        <rFont val="Arial"/>
        <family val="2"/>
      </rPr>
      <t>(Decrease)/increase in long-term borrowings</t>
    </r>
  </si>
  <si>
    <r>
      <rPr>
        <sz val="11"/>
        <color rgb="FF231F20"/>
        <rFont val="Arial"/>
        <family val="2"/>
      </rPr>
      <t>Increase in non-controlling interest</t>
    </r>
  </si>
  <si>
    <r>
      <rPr>
        <sz val="11"/>
        <color rgb="FF231F20"/>
        <rFont val="Arial"/>
        <family val="2"/>
      </rPr>
      <t>Decrease in non-controlling interest</t>
    </r>
  </si>
  <si>
    <r>
      <rPr>
        <sz val="11"/>
        <color rgb="FF231F20"/>
        <rFont val="Arial"/>
        <family val="2"/>
      </rPr>
      <t>(Decrease)/increase in short-term borrowings</t>
    </r>
  </si>
  <si>
    <r>
      <rPr>
        <sz val="11"/>
        <color rgb="FF231F20"/>
        <rFont val="Arial"/>
        <family val="2"/>
      </rPr>
      <t>Hybrid bond</t>
    </r>
  </si>
  <si>
    <r>
      <rPr>
        <b/>
        <sz val="11"/>
        <color rgb="FF231F20"/>
        <rFont val="Arial"/>
        <family val="2"/>
      </rPr>
      <t>Cash flow from financing activities</t>
    </r>
  </si>
  <si>
    <r>
      <rPr>
        <sz val="11"/>
        <color rgb="FF231F20"/>
        <rFont val="Arial"/>
        <family val="2"/>
      </rPr>
      <t>Effect of exchange rate changes on cash and cash equivalents</t>
    </r>
  </si>
  <si>
    <r>
      <rPr>
        <b/>
        <sz val="11"/>
        <color rgb="FF231F20"/>
        <rFont val="Arial"/>
        <family val="2"/>
      </rPr>
      <t>Net (decrease)/increase in cash and cash equivalents</t>
    </r>
  </si>
  <si>
    <r>
      <rPr>
        <sz val="11"/>
        <color rgb="FF231F20"/>
        <rFont val="Arial"/>
        <family val="2"/>
      </rPr>
      <t>Cash and cash equivalents at beginning of period</t>
    </r>
  </si>
  <si>
    <r>
      <rPr>
        <b/>
        <sz val="11"/>
        <color rgb="FF231F20"/>
        <rFont val="Arial"/>
        <family val="2"/>
      </rPr>
      <t>Cash and cash equivalents at end of period</t>
    </r>
  </si>
  <si>
    <r>
      <rPr>
        <sz val="11"/>
        <color rgb="FF231F20"/>
        <rFont val="Arial"/>
        <family val="2"/>
      </rPr>
      <t>thereof cash disclosed within Assets held for sale</t>
    </r>
  </si>
  <si>
    <r>
      <rPr>
        <b/>
        <sz val="11"/>
        <color rgb="FF231F20"/>
        <rFont val="Arial"/>
        <family val="2"/>
      </rPr>
      <t>Cash and cash equivalents presented in the consolidated statement of financial position</t>
    </r>
  </si>
  <si>
    <r>
      <rPr>
        <b/>
        <sz val="11"/>
        <color rgb="FF231F20"/>
        <rFont val="Arial"/>
        <family val="2"/>
      </rPr>
      <t>Free cash flow</t>
    </r>
  </si>
  <si>
    <r>
      <rPr>
        <b/>
        <sz val="11"/>
        <color rgb="FF231F20"/>
        <rFont val="Arial"/>
        <family val="2"/>
      </rPr>
      <t>Free cash flow after dividends</t>
    </r>
  </si>
  <si>
    <r>
      <t xml:space="preserve">Free cash flow after dividends incl. non-controlling interest changes </t>
    </r>
    <r>
      <rPr>
        <b/>
        <vertAlign val="superscript"/>
        <sz val="11"/>
        <color rgb="FF231F20"/>
        <rFont val="Arial"/>
        <family val="2"/>
      </rPr>
      <t>1</t>
    </r>
  </si>
  <si>
    <r>
      <rPr>
        <b/>
        <sz val="11"/>
        <color rgb="FF008FD5"/>
        <rFont val="Arial"/>
        <family val="2"/>
      </rPr>
      <t>Segment reporting</t>
    </r>
  </si>
  <si>
    <r>
      <rPr>
        <b/>
        <sz val="11"/>
        <color rgb="FF231F20"/>
        <rFont val="Arial"/>
        <family val="2"/>
      </rPr>
      <t>Intersegmental sales</t>
    </r>
  </si>
  <si>
    <r>
      <rPr>
        <sz val="11"/>
        <color rgb="FF231F20"/>
        <rFont val="Arial"/>
        <family val="2"/>
      </rPr>
      <t>Upstream</t>
    </r>
  </si>
  <si>
    <r>
      <t xml:space="preserve">Downstream </t>
    </r>
    <r>
      <rPr>
        <vertAlign val="superscript"/>
        <sz val="11"/>
        <color rgb="FF231F20"/>
        <rFont val="Arial"/>
        <family val="2"/>
      </rPr>
      <t>1</t>
    </r>
  </si>
  <si>
    <r>
      <rPr>
        <sz val="11"/>
        <color rgb="FF231F20"/>
        <rFont val="Arial"/>
        <family val="2"/>
      </rPr>
      <t>thereof Downstream Oil</t>
    </r>
  </si>
  <si>
    <r>
      <rPr>
        <sz val="11"/>
        <color rgb="FF231F20"/>
        <rFont val="Arial"/>
        <family val="2"/>
      </rPr>
      <t>thereof Downstream Gas</t>
    </r>
  </si>
  <si>
    <r>
      <rPr>
        <sz val="11"/>
        <color rgb="FF231F20"/>
        <rFont val="Arial"/>
        <family val="2"/>
      </rPr>
      <t>Corporate and Other</t>
    </r>
  </si>
  <si>
    <r>
      <rPr>
        <b/>
        <sz val="11"/>
        <color rgb="FF231F20"/>
        <rFont val="Arial"/>
        <family val="2"/>
      </rPr>
      <t>OMV Group</t>
    </r>
  </si>
  <si>
    <r>
      <rPr>
        <b/>
        <sz val="11"/>
        <color rgb="FF231F20"/>
        <rFont val="Arial"/>
        <family val="2"/>
      </rPr>
      <t>Sales to external customers</t>
    </r>
  </si>
  <si>
    <r>
      <rPr>
        <sz val="11"/>
        <color rgb="FF231F20"/>
        <rFont val="Arial"/>
        <family val="2"/>
      </rPr>
      <t>Downstream</t>
    </r>
  </si>
  <si>
    <r>
      <rPr>
        <b/>
        <sz val="11"/>
        <color rgb="FF231F20"/>
        <rFont val="Arial"/>
        <family val="2"/>
      </rPr>
      <t>Total sales (not consolidated)</t>
    </r>
  </si>
  <si>
    <r>
      <rPr>
        <b/>
        <sz val="11"/>
        <color rgb="FF231F20"/>
        <rFont val="Arial"/>
        <family val="2"/>
      </rPr>
      <t>Segment and Group profit</t>
    </r>
  </si>
  <si>
    <r>
      <rPr>
        <sz val="11"/>
        <color rgb="FF231F20"/>
        <rFont val="Arial"/>
        <family val="2"/>
      </rPr>
      <t>Operating Result Upstream</t>
    </r>
  </si>
  <si>
    <r>
      <rPr>
        <sz val="11"/>
        <color rgb="FF231F20"/>
        <rFont val="Arial"/>
        <family val="2"/>
      </rPr>
      <t>Operating Result Downstream</t>
    </r>
  </si>
  <si>
    <r>
      <rPr>
        <sz val="11"/>
        <color rgb="FF231F20"/>
        <rFont val="Arial"/>
        <family val="2"/>
      </rPr>
      <t>Operating Result Corporate and Other</t>
    </r>
  </si>
  <si>
    <r>
      <rPr>
        <sz val="11"/>
        <color rgb="FF231F20"/>
        <rFont val="Arial"/>
        <family val="2"/>
      </rPr>
      <t>Operating Result segment total</t>
    </r>
  </si>
  <si>
    <r>
      <rPr>
        <sz val="11"/>
        <color rgb="FF231F20"/>
        <rFont val="Arial"/>
        <family val="2"/>
      </rPr>
      <t>OMV Group Operating Result</t>
    </r>
  </si>
  <si>
    <r>
      <rPr>
        <sz val="11"/>
        <color rgb="FF231F20"/>
        <rFont val="Arial"/>
        <family val="2"/>
      </rPr>
      <t>Net financial result</t>
    </r>
  </si>
  <si>
    <r>
      <rPr>
        <b/>
        <sz val="11"/>
        <color rgb="FF231F20"/>
        <rFont val="Arial"/>
        <family val="2"/>
      </rPr>
      <t>OMV Group profit before tax</t>
    </r>
  </si>
  <si>
    <r>
      <rPr>
        <b/>
        <sz val="11"/>
        <color rgb="FF231F20"/>
        <rFont val="Arial"/>
        <family val="2"/>
      </rPr>
      <t>Total</t>
    </r>
  </si>
  <si>
    <r>
      <rPr>
        <b/>
        <sz val="11"/>
        <color rgb="FF008FD5"/>
        <rFont val="Arial"/>
        <family val="2"/>
      </rPr>
      <t>CAPEX, Operating Result before depreciation, clean CCS Operating Result before depreciation</t>
    </r>
  </si>
  <si>
    <r>
      <t xml:space="preserve">Capital expenditure </t>
    </r>
    <r>
      <rPr>
        <b/>
        <vertAlign val="superscript"/>
        <sz val="11"/>
        <color rgb="FF231F20"/>
        <rFont val="Arial"/>
        <family val="2"/>
      </rPr>
      <t>1</t>
    </r>
  </si>
  <si>
    <r>
      <rPr>
        <b/>
        <sz val="11"/>
        <color rgb="FF231F20"/>
        <rFont val="Arial"/>
        <family val="2"/>
      </rPr>
      <t>Operating Result before depreciation</t>
    </r>
  </si>
  <si>
    <r>
      <rPr>
        <b/>
        <sz val="11"/>
        <color rgb="FF008FD5"/>
        <rFont val="Arial"/>
        <family val="2"/>
      </rPr>
      <t>Major shareholdings</t>
    </r>
  </si>
  <si>
    <r>
      <t xml:space="preserve">OMV Petrom (100% consolidated) </t>
    </r>
    <r>
      <rPr>
        <b/>
        <vertAlign val="superscript"/>
        <sz val="11"/>
        <color rgb="FF231F20"/>
        <rFont val="Arial"/>
        <family val="2"/>
      </rPr>
      <t>1</t>
    </r>
  </si>
  <si>
    <r>
      <rPr>
        <sz val="11"/>
        <color rgb="FF231F20"/>
        <rFont val="Arial"/>
        <family val="2"/>
      </rPr>
      <t>Clean CCS Operating Result</t>
    </r>
  </si>
  <si>
    <r>
      <t xml:space="preserve">Gas Connect Austria (100% consolidated) </t>
    </r>
    <r>
      <rPr>
        <b/>
        <vertAlign val="superscript"/>
        <sz val="11"/>
        <color rgb="FF231F20"/>
        <rFont val="Arial"/>
        <family val="2"/>
      </rPr>
      <t>2</t>
    </r>
  </si>
  <si>
    <r>
      <rPr>
        <b/>
        <sz val="11"/>
        <color rgb="FF231F20"/>
        <rFont val="Arial"/>
        <family val="2"/>
      </rPr>
      <t>Borealis (at equity-accounted investment, OMV share 36%)</t>
    </r>
  </si>
  <si>
    <r>
      <rPr>
        <sz val="11"/>
        <color rgb="FF231F20"/>
        <rFont val="Arial"/>
        <family val="2"/>
      </rPr>
      <t>Average realized gas price</t>
    </r>
  </si>
  <si>
    <r>
      <rPr>
        <sz val="11"/>
        <color rgb="FF231F20"/>
        <rFont val="Arial"/>
        <family val="2"/>
      </rPr>
      <t>Cash</t>
    </r>
  </si>
  <si>
    <r>
      <rPr>
        <b/>
        <sz val="11"/>
        <color rgb="FF008FD5"/>
        <rFont val="Arial"/>
        <family val="2"/>
      </rPr>
      <t>Share information</t>
    </r>
  </si>
  <si>
    <r>
      <rPr>
        <sz val="11"/>
        <color rgb="FF231F20"/>
        <rFont val="Arial"/>
        <family val="2"/>
      </rPr>
      <t>in mn</t>
    </r>
  </si>
  <si>
    <r>
      <rPr>
        <sz val="11"/>
        <color rgb="FF231F20"/>
        <rFont val="Arial"/>
        <family val="2"/>
      </rPr>
      <t>in EUR bn</t>
    </r>
  </si>
  <si>
    <r>
      <rPr>
        <sz val="11"/>
        <color rgb="FF231F20"/>
        <rFont val="Arial"/>
        <family val="2"/>
      </rPr>
      <t>Year’s high</t>
    </r>
  </si>
  <si>
    <r>
      <rPr>
        <sz val="11"/>
        <color rgb="FF231F20"/>
        <rFont val="Arial"/>
        <family val="2"/>
      </rPr>
      <t>Year’s low</t>
    </r>
  </si>
  <si>
    <r>
      <rPr>
        <sz val="11"/>
        <color rgb="FF231F20"/>
        <rFont val="Arial"/>
        <family val="2"/>
      </rPr>
      <t>Year-end</t>
    </r>
  </si>
  <si>
    <r>
      <rPr>
        <sz val="11"/>
        <color rgb="FF231F20"/>
        <rFont val="Arial"/>
        <family val="2"/>
      </rPr>
      <t>Earnings Per Share (EPS)</t>
    </r>
  </si>
  <si>
    <r>
      <rPr>
        <sz val="11"/>
        <color rgb="FF231F20"/>
        <rFont val="Arial"/>
        <family val="2"/>
      </rPr>
      <t>Dividend Per Share (DPS)</t>
    </r>
  </si>
  <si>
    <r>
      <rPr>
        <sz val="11"/>
        <color rgb="FF231F20"/>
        <rFont val="Arial"/>
        <family val="2"/>
      </rPr>
      <t>Payout ratio</t>
    </r>
  </si>
  <si>
    <r>
      <rPr>
        <b/>
        <sz val="11"/>
        <color rgb="FF008FD5"/>
        <rFont val="Arial"/>
        <family val="2"/>
      </rPr>
      <t>Financial and operational KPIs</t>
    </r>
  </si>
  <si>
    <r>
      <t xml:space="preserve">thereof fuels </t>
    </r>
    <r>
      <rPr>
        <vertAlign val="superscript"/>
        <sz val="11"/>
        <color rgb="FF231F20"/>
        <rFont val="Arial"/>
        <family val="2"/>
      </rPr>
      <t>1</t>
    </r>
  </si>
  <si>
    <r>
      <t xml:space="preserve">Number of filling stations </t>
    </r>
    <r>
      <rPr>
        <vertAlign val="superscript"/>
        <sz val="11"/>
        <color rgb="FF000000"/>
        <rFont val="Arial"/>
        <family val="2"/>
      </rPr>
      <t>1</t>
    </r>
  </si>
  <si>
    <r>
      <t xml:space="preserve">Average throughput per filling station </t>
    </r>
    <r>
      <rPr>
        <vertAlign val="superscript"/>
        <sz val="11"/>
        <color rgb="FF000000"/>
        <rFont val="Arial"/>
        <family val="2"/>
      </rPr>
      <t>1</t>
    </r>
  </si>
  <si>
    <r>
      <rPr>
        <sz val="11"/>
        <color rgb="FF231F20"/>
        <rFont val="Arial"/>
        <family val="2"/>
      </rPr>
      <t>Clean Operating Result</t>
    </r>
  </si>
  <si>
    <r>
      <rPr>
        <sz val="11"/>
        <color rgb="FF231F20"/>
        <rFont val="Arial"/>
        <family val="2"/>
      </rPr>
      <t>Exploration expenditure</t>
    </r>
  </si>
  <si>
    <r>
      <rPr>
        <sz val="11"/>
        <color rgb="FF231F20"/>
        <rFont val="Arial"/>
        <family val="2"/>
      </rPr>
      <t>Finding costs (single year)</t>
    </r>
  </si>
  <si>
    <r>
      <rPr>
        <sz val="11"/>
        <color rgb="FF231F20"/>
        <rFont val="Arial"/>
        <family val="2"/>
      </rPr>
      <t>Finding &amp; development costs (single year)</t>
    </r>
  </si>
  <si>
    <r>
      <rPr>
        <sz val="11"/>
        <color rgb="FF231F20"/>
        <rFont val="Arial"/>
        <family val="2"/>
      </rPr>
      <t>Hydrocarbon sales volumes</t>
    </r>
  </si>
  <si>
    <r>
      <rPr>
        <sz val="11"/>
        <color rgb="FF231F20"/>
        <rFont val="Arial"/>
        <family val="2"/>
      </rPr>
      <t>Average realized crude price</t>
    </r>
  </si>
  <si>
    <r>
      <rPr>
        <sz val="11"/>
        <color rgb="FF231F20"/>
        <rFont val="Arial"/>
        <family val="2"/>
      </rPr>
      <t>LTIR Upstream</t>
    </r>
  </si>
  <si>
    <r>
      <rPr>
        <b/>
        <sz val="11"/>
        <color rgb="FF008FD5"/>
        <rFont val="Arial"/>
        <family val="2"/>
      </rPr>
      <t>Production</t>
    </r>
  </si>
  <si>
    <r>
      <rPr>
        <sz val="11"/>
        <color rgb="FF231F20"/>
        <rFont val="Arial"/>
        <family val="2"/>
      </rPr>
      <t>In kboe/d</t>
    </r>
  </si>
  <si>
    <r>
      <rPr>
        <sz val="11"/>
        <color rgb="FF231F20"/>
        <rFont val="Arial"/>
        <family val="2"/>
      </rPr>
      <t>Austria</t>
    </r>
  </si>
  <si>
    <r>
      <rPr>
        <sz val="11"/>
        <color rgb="FF231F20"/>
        <rFont val="Arial"/>
        <family val="2"/>
      </rPr>
      <t>Romania</t>
    </r>
  </si>
  <si>
    <r>
      <rPr>
        <sz val="11"/>
        <color rgb="FF231F20"/>
        <rFont val="Arial"/>
        <family val="2"/>
      </rPr>
      <t>Kazakhstan</t>
    </r>
  </si>
  <si>
    <r>
      <rPr>
        <b/>
        <sz val="11"/>
        <color rgb="FF231F20"/>
        <rFont val="Arial"/>
        <family val="2"/>
      </rPr>
      <t>Middle East and Africa</t>
    </r>
  </si>
  <si>
    <r>
      <rPr>
        <b/>
        <sz val="11"/>
        <color rgb="FF231F20"/>
        <rFont val="Arial"/>
        <family val="2"/>
      </rPr>
      <t>North Sea</t>
    </r>
  </si>
  <si>
    <r>
      <rPr>
        <sz val="11"/>
        <color rgb="FF231F20"/>
        <rFont val="Arial"/>
        <family val="2"/>
      </rPr>
      <t>Norway</t>
    </r>
  </si>
  <si>
    <r>
      <rPr>
        <sz val="11"/>
        <color rgb="FF231F20"/>
        <rFont val="Arial"/>
        <family val="2"/>
      </rPr>
      <t>New Zealand</t>
    </r>
  </si>
  <si>
    <r>
      <rPr>
        <b/>
        <sz val="11"/>
        <color rgb="FF008FD5"/>
        <rFont val="Arial"/>
        <family val="2"/>
      </rPr>
      <t>Key figures employees</t>
    </r>
  </si>
  <si>
    <r>
      <rPr>
        <sz val="11"/>
        <color rgb="FF231F20"/>
        <rFont val="Arial"/>
        <family val="2"/>
      </rPr>
      <t>Total number of employees</t>
    </r>
  </si>
  <si>
    <r>
      <rPr>
        <sz val="11"/>
        <color rgb="FF231F20"/>
        <rFont val="Arial"/>
        <family val="2"/>
      </rPr>
      <t xml:space="preserve">Clean CCS Operating Result </t>
    </r>
    <r>
      <rPr>
        <vertAlign val="superscript"/>
        <sz val="11"/>
        <color rgb="FF231F20"/>
        <rFont val="Arial"/>
        <family val="2"/>
      </rPr>
      <t>1</t>
    </r>
  </si>
  <si>
    <r>
      <rPr>
        <sz val="11"/>
        <color rgb="FF231F20"/>
        <rFont val="Arial"/>
        <family val="2"/>
      </rPr>
      <t xml:space="preserve">Clean CCS net income attributable to stockholders </t>
    </r>
    <r>
      <rPr>
        <vertAlign val="superscript"/>
        <sz val="11"/>
        <color rgb="FF231F20"/>
        <rFont val="Arial"/>
        <family val="2"/>
      </rPr>
      <t>1, 2</t>
    </r>
  </si>
  <si>
    <r>
      <rPr>
        <sz val="11"/>
        <color rgb="FF231F20"/>
        <rFont val="Arial"/>
        <family val="2"/>
      </rPr>
      <t xml:space="preserve">Clean CCS EPS </t>
    </r>
    <r>
      <rPr>
        <vertAlign val="superscript"/>
        <sz val="11"/>
        <color rgb="FF231F20"/>
        <rFont val="Arial"/>
        <family val="2"/>
      </rPr>
      <t>1</t>
    </r>
  </si>
  <si>
    <r>
      <rPr>
        <vertAlign val="superscript"/>
        <sz val="9"/>
        <color rgb="FF231F20"/>
        <rFont val="Arial"/>
        <family val="2"/>
      </rPr>
      <t>1</t>
    </r>
    <r>
      <rPr>
        <sz val="9"/>
        <color rgb="FF231F20"/>
        <rFont val="Arial"/>
        <family val="2"/>
      </rPr>
      <t xml:space="preserve"> Adjusted for special items; clean CCS figures exclude fuels inventory holding gains/losses (CCS effects) resulting from the refineries and OMV Petrol Ofisi</t>
    </r>
  </si>
  <si>
    <r>
      <rPr>
        <vertAlign val="superscript"/>
        <sz val="9"/>
        <color rgb="FF231F20"/>
        <rFont val="Arial"/>
        <family val="2"/>
      </rPr>
      <t>2</t>
    </r>
    <r>
      <rPr>
        <sz val="9"/>
        <color rgb="FF231F20"/>
        <rFont val="Arial"/>
        <family val="2"/>
      </rPr>
      <t xml:space="preserve"> After deducting net income attributable to hybrid capital owners and net income attributable to non-controlling interests</t>
    </r>
  </si>
  <si>
    <r>
      <rPr>
        <vertAlign val="superscript"/>
        <sz val="9"/>
        <rFont val="Arial"/>
        <family val="2"/>
      </rPr>
      <t>1</t>
    </r>
    <r>
      <rPr>
        <sz val="9"/>
        <rFont val="Arial"/>
        <family val="2"/>
      </rPr>
      <t xml:space="preserve"> Capital expenditure including acquisitions</t>
    </r>
  </si>
  <si>
    <r>
      <rPr>
        <vertAlign val="superscript"/>
        <sz val="9"/>
        <color rgb="FF000000"/>
        <rFont val="Arial"/>
        <family val="2"/>
      </rPr>
      <t>1</t>
    </r>
    <r>
      <rPr>
        <sz val="9"/>
        <color rgb="FF000000"/>
        <rFont val="Arial"/>
        <family val="2"/>
      </rPr>
      <t xml:space="preserve"> OMV holds 51% of shares in OMV Petrom; reported figures by OMV Petrom are not comparable due to consolidation</t>
    </r>
  </si>
  <si>
    <r>
      <rPr>
        <vertAlign val="superscript"/>
        <sz val="9"/>
        <color rgb="FF000000"/>
        <rFont val="Arial"/>
        <family val="2"/>
      </rPr>
      <t>2</t>
    </r>
    <r>
      <rPr>
        <sz val="9"/>
        <color rgb="FF000000"/>
        <rFont val="Arial"/>
        <family val="2"/>
      </rPr>
      <t xml:space="preserve"> OMV holds 51% of shares in Gas Connect Austria since 2016</t>
    </r>
  </si>
  <si>
    <t>Consolidation: Elimination of inter-segmental profits</t>
  </si>
  <si>
    <t>Consolidation: elimination of inter-segmental profits</t>
  </si>
  <si>
    <r>
      <rPr>
        <vertAlign val="superscript"/>
        <sz val="9"/>
        <color rgb="FF000000"/>
        <rFont val="Arial"/>
        <family val="2"/>
      </rPr>
      <t>1</t>
    </r>
    <r>
      <rPr>
        <sz val="9"/>
        <color rgb="FF000000"/>
        <rFont val="Arial"/>
        <family val="2"/>
      </rPr>
      <t xml:space="preserve"> 2016, the non-controlling interest change mainly includes the cash inflow from the sale of a 49% minority stake in Gas Connect Austria</t>
    </r>
  </si>
  <si>
    <r>
      <rPr>
        <vertAlign val="superscript"/>
        <sz val="9"/>
        <color rgb="FF000000"/>
        <rFont val="Arial"/>
        <family val="2"/>
      </rPr>
      <t>1</t>
    </r>
    <r>
      <rPr>
        <sz val="9"/>
        <color rgb="FF000000"/>
        <rFont val="Arial"/>
        <family val="2"/>
      </rPr>
      <t xml:space="preserve"> Short- and long-term borrowings, bonds and finance leases</t>
    </r>
  </si>
  <si>
    <r>
      <t xml:space="preserve">Debt </t>
    </r>
    <r>
      <rPr>
        <vertAlign val="superscript"/>
        <sz val="11"/>
        <color rgb="FF231F20"/>
        <rFont val="Arial"/>
        <family val="2"/>
      </rPr>
      <t>1</t>
    </r>
  </si>
  <si>
    <t>Key Performance Indicators</t>
  </si>
  <si>
    <t>Net electrical output</t>
  </si>
  <si>
    <t>Downstream Oil</t>
  </si>
  <si>
    <t>Downstream Gas</t>
  </si>
  <si>
    <r>
      <t xml:space="preserve">thereof retail </t>
    </r>
    <r>
      <rPr>
        <vertAlign val="superscript"/>
        <sz val="11"/>
        <color rgb="FF231F20"/>
        <rFont val="Arial"/>
        <family val="2"/>
      </rPr>
      <t>1</t>
    </r>
  </si>
  <si>
    <t>thereof OMV Petrol Ofisi</t>
  </si>
  <si>
    <t>Algeria</t>
  </si>
  <si>
    <t>Azerbaijan</t>
  </si>
  <si>
    <t>Egypt</t>
  </si>
  <si>
    <t>Iraq</t>
  </si>
  <si>
    <t>Kazakhstan</t>
  </si>
  <si>
    <t>Libya</t>
  </si>
  <si>
    <t>Mexico</t>
  </si>
  <si>
    <t>Nigeria</t>
  </si>
  <si>
    <t>Romania</t>
  </si>
  <si>
    <t>Saudi Arabia</t>
  </si>
  <si>
    <t>Tunisia</t>
  </si>
  <si>
    <t>Others</t>
  </si>
  <si>
    <t>Total</t>
  </si>
  <si>
    <t>Crude oil</t>
  </si>
  <si>
    <t>Semi-finished products and others</t>
  </si>
  <si>
    <t xml:space="preserve">Total </t>
  </si>
  <si>
    <t>Refinery processing intake</t>
  </si>
  <si>
    <t xml:space="preserve">In thousand t </t>
  </si>
  <si>
    <t>Source of processed crude oil</t>
  </si>
  <si>
    <t>Reserves replacement cost (single year)</t>
  </si>
  <si>
    <t>in USD/boe</t>
  </si>
  <si>
    <t>OMV Group</t>
  </si>
  <si>
    <t>Corporate and Other</t>
  </si>
  <si>
    <r>
      <t xml:space="preserve">Organic capital expenditure </t>
    </r>
    <r>
      <rPr>
        <b/>
        <vertAlign val="superscript"/>
        <sz val="11"/>
        <rFont val="Arial"/>
        <family val="2"/>
      </rPr>
      <t>2</t>
    </r>
  </si>
  <si>
    <r>
      <t xml:space="preserve">Clean CCS Operating Result before depreciation </t>
    </r>
    <r>
      <rPr>
        <b/>
        <vertAlign val="superscript"/>
        <sz val="11"/>
        <color rgb="FF231F20"/>
        <rFont val="Arial"/>
        <family val="2"/>
      </rPr>
      <t>3</t>
    </r>
  </si>
  <si>
    <t>Central Eastern Europe</t>
  </si>
  <si>
    <t>The subsequent tables may contain rounding differences.</t>
  </si>
  <si>
    <t>Dislaimer: This document is given for information purposes only and was not audited.</t>
  </si>
  <si>
    <t>n.m.</t>
  </si>
  <si>
    <r>
      <t xml:space="preserve">2014 </t>
    </r>
    <r>
      <rPr>
        <b/>
        <vertAlign val="superscript"/>
        <sz val="11"/>
        <rFont val="Arial"/>
        <family val="2"/>
      </rPr>
      <t>1</t>
    </r>
  </si>
  <si>
    <t>Volume traded on the Vienna Stock Exchange</t>
  </si>
  <si>
    <t>in mn</t>
  </si>
  <si>
    <r>
      <t xml:space="preserve">Number of outstanding shares </t>
    </r>
    <r>
      <rPr>
        <vertAlign val="superscript"/>
        <sz val="11"/>
        <color rgb="FF231F20"/>
        <rFont val="Arial"/>
        <family val="2"/>
      </rPr>
      <t>2</t>
    </r>
  </si>
  <si>
    <r>
      <t xml:space="preserve">Market capitalization </t>
    </r>
    <r>
      <rPr>
        <vertAlign val="superscript"/>
        <sz val="11"/>
        <color rgb="FF231F20"/>
        <rFont val="Arial"/>
        <family val="2"/>
      </rPr>
      <t>2</t>
    </r>
  </si>
  <si>
    <r>
      <t xml:space="preserve">Book value per share </t>
    </r>
    <r>
      <rPr>
        <vertAlign val="superscript"/>
        <sz val="11"/>
        <color rgb="FF231F20"/>
        <rFont val="Arial"/>
        <family val="2"/>
      </rPr>
      <t>2</t>
    </r>
  </si>
  <si>
    <r>
      <t xml:space="preserve">Cash flow per share </t>
    </r>
    <r>
      <rPr>
        <vertAlign val="superscript"/>
        <sz val="11"/>
        <color rgb="FF231F20"/>
        <rFont val="Arial"/>
        <family val="2"/>
      </rPr>
      <t>3</t>
    </r>
  </si>
  <si>
    <r>
      <t xml:space="preserve">Dividend yield </t>
    </r>
    <r>
      <rPr>
        <vertAlign val="superscript"/>
        <sz val="11"/>
        <color rgb="FF231F20"/>
        <rFont val="Arial"/>
        <family val="2"/>
      </rPr>
      <t>2</t>
    </r>
  </si>
  <si>
    <r>
      <t xml:space="preserve">Total Shareholder Return (TSR) </t>
    </r>
    <r>
      <rPr>
        <vertAlign val="superscript"/>
        <sz val="11"/>
        <color rgb="FF231F20"/>
        <rFont val="Arial"/>
        <family val="2"/>
      </rPr>
      <t>4</t>
    </r>
  </si>
  <si>
    <r>
      <rPr>
        <vertAlign val="superscript"/>
        <sz val="9"/>
        <color rgb="FF231F20"/>
        <rFont val="Arial"/>
        <family val="2"/>
      </rPr>
      <t>1</t>
    </r>
    <r>
      <rPr>
        <sz val="9"/>
        <color rgb="FF231F20"/>
        <rFont val="Arial"/>
        <family val="2"/>
      </rPr>
      <t xml:space="preserve"> As of 2015, figures for 2014 were adjusted according to IAS 8</t>
    </r>
  </si>
  <si>
    <r>
      <rPr>
        <vertAlign val="superscript"/>
        <sz val="9"/>
        <color rgb="FF231F20"/>
        <rFont val="Arial"/>
        <family val="2"/>
      </rPr>
      <t>2</t>
    </r>
    <r>
      <rPr>
        <sz val="9"/>
        <color rgb="FF231F20"/>
        <rFont val="Arial"/>
        <family val="2"/>
      </rPr>
      <t xml:space="preserve"> As of December 31</t>
    </r>
  </si>
  <si>
    <r>
      <rPr>
        <vertAlign val="superscript"/>
        <sz val="9"/>
        <color rgb="FF231F20"/>
        <rFont val="Arial"/>
        <family val="2"/>
      </rPr>
      <t>3</t>
    </r>
    <r>
      <rPr>
        <sz val="9"/>
        <color rgb="FF231F20"/>
        <rFont val="Arial"/>
        <family val="2"/>
      </rPr>
      <t xml:space="preserve"> Cash flow from operating activities</t>
    </r>
  </si>
  <si>
    <r>
      <rPr>
        <vertAlign val="superscript"/>
        <sz val="9"/>
        <color rgb="FF231F20"/>
        <rFont val="Arial"/>
        <family val="2"/>
      </rPr>
      <t>4</t>
    </r>
    <r>
      <rPr>
        <sz val="9"/>
        <color rgb="FF231F20"/>
        <rFont val="Arial"/>
        <family val="2"/>
      </rPr>
      <t xml:space="preserve"> Assuming reinvestment of the dividend</t>
    </r>
  </si>
  <si>
    <t>thereof from Upstream activities</t>
  </si>
  <si>
    <t>thereof from Downstream activities</t>
  </si>
  <si>
    <t>event</t>
  </si>
  <si>
    <r>
      <rPr>
        <sz val="9"/>
        <color rgb="FF231F20"/>
        <rFont val="Arial"/>
        <family val="2"/>
      </rPr>
      <t>in PJ</t>
    </r>
  </si>
  <si>
    <r>
      <t>in mn t CO</t>
    </r>
    <r>
      <rPr>
        <vertAlign val="subscript"/>
        <sz val="9"/>
        <color rgb="FF231F20"/>
        <rFont val="Arial"/>
        <family val="2"/>
      </rPr>
      <t>2</t>
    </r>
    <r>
      <rPr>
        <sz val="9"/>
        <color rgb="FF231F20"/>
        <rFont val="Arial"/>
        <family val="2"/>
      </rPr>
      <t xml:space="preserve">  equivalent</t>
    </r>
  </si>
  <si>
    <r>
      <rPr>
        <sz val="9"/>
        <color rgb="FF231F20"/>
        <rFont val="Arial"/>
        <family val="2"/>
      </rPr>
      <t>in liters</t>
    </r>
  </si>
  <si>
    <r>
      <rPr>
        <sz val="9"/>
        <color rgb="FF231F20"/>
        <rFont val="Arial"/>
        <family val="2"/>
      </rPr>
      <t>in t</t>
    </r>
  </si>
  <si>
    <r>
      <rPr>
        <sz val="9"/>
        <color rgb="FF231F20"/>
        <rFont val="Arial"/>
        <family val="2"/>
      </rPr>
      <t>in EUR mn</t>
    </r>
  </si>
  <si>
    <r>
      <t>mn t CO</t>
    </r>
    <r>
      <rPr>
        <vertAlign val="subscript"/>
        <sz val="9"/>
        <color rgb="FF231F20"/>
        <rFont val="Arial"/>
        <family val="2"/>
      </rPr>
      <t>2</t>
    </r>
    <r>
      <rPr>
        <sz val="9"/>
        <color rgb="FF231F20"/>
        <rFont val="Arial"/>
        <family val="2"/>
      </rPr>
      <t xml:space="preserve"> equivalent per mn t oil equivalent</t>
    </r>
  </si>
  <si>
    <r>
      <t xml:space="preserve">Process safety events (Tier 1 and Tier 2) </t>
    </r>
    <r>
      <rPr>
        <vertAlign val="superscript"/>
        <sz val="11"/>
        <color rgb="FF000000"/>
        <rFont val="Arial"/>
        <family val="2"/>
      </rPr>
      <t>3</t>
    </r>
  </si>
  <si>
    <r>
      <t xml:space="preserve">GHG (direct, Scope 1 </t>
    </r>
    <r>
      <rPr>
        <vertAlign val="superscript"/>
        <sz val="11"/>
        <color rgb="FF231F20"/>
        <rFont val="Arial"/>
        <family val="2"/>
      </rPr>
      <t>4</t>
    </r>
    <r>
      <rPr>
        <sz val="11"/>
        <color rgb="FF231F20"/>
        <rFont val="Arial"/>
        <family val="2"/>
      </rPr>
      <t>): total OMV</t>
    </r>
  </si>
  <si>
    <r>
      <t xml:space="preserve">GHG Scope 3 </t>
    </r>
    <r>
      <rPr>
        <vertAlign val="superscript"/>
        <sz val="11"/>
        <color rgb="FF231F20"/>
        <rFont val="Arial"/>
        <family val="2"/>
      </rPr>
      <t>5</t>
    </r>
  </si>
  <si>
    <r>
      <t xml:space="preserve">GHG Intensity of product portfolio (Scope 3) </t>
    </r>
    <r>
      <rPr>
        <vertAlign val="superscript"/>
        <sz val="11"/>
        <color rgb="FF231F20"/>
        <rFont val="Arial"/>
        <family val="2"/>
      </rPr>
      <t>5</t>
    </r>
  </si>
  <si>
    <r>
      <rPr>
        <vertAlign val="superscript"/>
        <sz val="9"/>
        <rFont val="Arial"/>
        <family val="2"/>
      </rPr>
      <t>2</t>
    </r>
    <r>
      <rPr>
        <sz val="9"/>
        <rFont val="Arial"/>
        <family val="2"/>
      </rPr>
      <t xml:space="preserve"> The Total Recordable Injury Rate includes lost-time injuries, any injuries resulting in fatalities, permanent total disabilities, Lost-Workday cases,
restricted work cases, and medical traeatment cases.</t>
    </r>
  </si>
  <si>
    <r>
      <rPr>
        <vertAlign val="superscript"/>
        <sz val="9"/>
        <color rgb="FF000000"/>
        <rFont val="Arial"/>
        <family val="2"/>
      </rPr>
      <t>3</t>
    </r>
    <r>
      <rPr>
        <sz val="9"/>
        <color rgb="FF000000"/>
        <rFont val="Arial"/>
        <family val="2"/>
      </rPr>
      <t xml:space="preserve"> Tier 1 and Tier 2 events are related to loss of primary containment with the greatest and lesser consequence.</t>
    </r>
  </si>
  <si>
    <r>
      <rPr>
        <vertAlign val="superscript"/>
        <sz val="9"/>
        <color rgb="FF000000"/>
        <rFont val="Arial"/>
        <family val="2"/>
      </rPr>
      <t>4</t>
    </r>
    <r>
      <rPr>
        <sz val="9"/>
        <color rgb="FF000000"/>
        <rFont val="Arial"/>
        <family val="2"/>
      </rPr>
      <t xml:space="preserve"> GHG Scope 1: Direct emissions from operations that are majority owned or controlled by the organization</t>
    </r>
  </si>
  <si>
    <r>
      <rPr>
        <vertAlign val="superscript"/>
        <sz val="9"/>
        <color rgb="FF000000"/>
        <rFont val="Arial"/>
        <family val="2"/>
      </rPr>
      <t>5</t>
    </r>
    <r>
      <rPr>
        <sz val="9"/>
        <color rgb="FF000000"/>
        <rFont val="Arial"/>
        <family val="2"/>
      </rPr>
      <t xml:space="preserve"> GHG Scope 3: Other indirect emissions that occur outside the organization (e.g. from OMV’s product use)</t>
    </r>
  </si>
  <si>
    <t>Note: For more detailed information, please visit www.omv.com &gt; Sustainability &gt; Sustainability Reporting and Performance &gt; Sustainability Report</t>
  </si>
  <si>
    <t>Female Senior Vice Presidents</t>
  </si>
  <si>
    <t>Female employees</t>
  </si>
  <si>
    <t>Exploration expenses</t>
  </si>
  <si>
    <r>
      <t xml:space="preserve">Production cost </t>
    </r>
    <r>
      <rPr>
        <vertAlign val="superscript"/>
        <sz val="11"/>
        <color rgb="FF231F20"/>
        <rFont val="Arial"/>
        <family val="2"/>
      </rPr>
      <t>1</t>
    </r>
  </si>
  <si>
    <t>Total hydrocarbon production</t>
  </si>
  <si>
    <t>thereof oil and NGL</t>
  </si>
  <si>
    <t>thereof natural gas</t>
  </si>
  <si>
    <t>in mn boe</t>
  </si>
  <si>
    <t>1P reserves at year-end</t>
  </si>
  <si>
    <r>
      <rPr>
        <vertAlign val="superscript"/>
        <sz val="9"/>
        <color rgb="FF231F20"/>
        <rFont val="Arial"/>
        <family val="2"/>
      </rPr>
      <t>1</t>
    </r>
    <r>
      <rPr>
        <sz val="9"/>
        <color rgb="FF231F20"/>
        <rFont val="Arial"/>
        <family val="2"/>
      </rPr>
      <t xml:space="preserve"> In 2016, the reported production cost was USD 11.6/boe; effective January 1, 2017, production cost excludes administrative expenses and selling and
distribution costs; the 2016 production cost figure of USD 10.6/boe presented in the table and throughout the document has been calculated based
on the new definition for future comparability.</t>
    </r>
  </si>
  <si>
    <r>
      <t xml:space="preserve">Capital Expenditure </t>
    </r>
    <r>
      <rPr>
        <b/>
        <vertAlign val="superscript"/>
        <sz val="11"/>
        <color rgb="FF008FD5"/>
        <rFont val="Arial"/>
        <family val="2"/>
      </rPr>
      <t>1</t>
    </r>
  </si>
  <si>
    <r>
      <rPr>
        <sz val="11"/>
        <color rgb="FF231F20"/>
        <rFont val="Arial"/>
        <family val="2"/>
      </rPr>
      <t>Middle East and Africa</t>
    </r>
  </si>
  <si>
    <t>Asia-Pacific</t>
  </si>
  <si>
    <r>
      <rPr>
        <sz val="11"/>
        <color rgb="FF231F20"/>
        <rFont val="Arial"/>
        <family val="2"/>
      </rPr>
      <t>North Sea</t>
    </r>
  </si>
  <si>
    <r>
      <rPr>
        <sz val="9"/>
        <color rgb="FF231F20"/>
        <rFont val="Arial"/>
        <family val="2"/>
      </rPr>
      <t>in USD/boe</t>
    </r>
  </si>
  <si>
    <r>
      <rPr>
        <sz val="9"/>
        <color rgb="FF231F20"/>
        <rFont val="Arial"/>
        <family val="2"/>
      </rPr>
      <t>in mn boe</t>
    </r>
  </si>
  <si>
    <r>
      <rPr>
        <sz val="9"/>
        <color rgb="FF231F20"/>
        <rFont val="Arial"/>
        <family val="2"/>
      </rPr>
      <t>in USD/bbl</t>
    </r>
  </si>
  <si>
    <r>
      <rPr>
        <sz val="9"/>
        <color rgb="FF231F20"/>
        <rFont val="Arial"/>
        <family val="2"/>
      </rPr>
      <t>in USD/1,000 cf</t>
    </r>
  </si>
  <si>
    <r>
      <rPr>
        <sz val="9"/>
        <color rgb="FF231F20"/>
        <rFont val="Arial"/>
        <family val="2"/>
      </rPr>
      <t>in EUR/MWh</t>
    </r>
  </si>
  <si>
    <r>
      <rPr>
        <sz val="9"/>
        <color rgb="FF231F20"/>
        <rFont val="Arial"/>
        <family val="2"/>
      </rPr>
      <t>per mn hours worked</t>
    </r>
  </si>
  <si>
    <t>–</t>
  </si>
  <si>
    <r>
      <rPr>
        <vertAlign val="superscript"/>
        <sz val="9"/>
        <color rgb="FF231F20"/>
        <rFont val="Arial"/>
        <family val="2"/>
      </rPr>
      <t>1</t>
    </r>
    <r>
      <rPr>
        <sz val="9"/>
        <color rgb="FF231F20"/>
        <rFont val="Arial"/>
        <family val="2"/>
      </rPr>
      <t xml:space="preserve"> Capital expenditure including capitalized E&amp;A and acquisitions</t>
    </r>
  </si>
  <si>
    <t>Upstream – appendix</t>
  </si>
  <si>
    <t>Yemen</t>
  </si>
  <si>
    <t>United Arab Emirates</t>
  </si>
  <si>
    <r>
      <t xml:space="preserve">Pakistan </t>
    </r>
    <r>
      <rPr>
        <vertAlign val="superscript"/>
        <sz val="11"/>
        <rFont val="Arial"/>
        <family val="2"/>
      </rPr>
      <t>1</t>
    </r>
  </si>
  <si>
    <t>United Kingdom</t>
  </si>
  <si>
    <t>Oil &amp; NGL production</t>
  </si>
  <si>
    <r>
      <rPr>
        <vertAlign val="superscript"/>
        <sz val="9"/>
        <color rgb="FF000000"/>
        <rFont val="Arial"/>
        <family val="2"/>
      </rPr>
      <t>1</t>
    </r>
    <r>
      <rPr>
        <sz val="9"/>
        <color rgb="FF000000"/>
        <rFont val="Arial"/>
        <family val="2"/>
      </rPr>
      <t xml:space="preserve"> The Upstream business in Pakistan was divested on June 28, 2018.</t>
    </r>
  </si>
  <si>
    <t>Natural gas production</t>
  </si>
  <si>
    <t>Total 1P reserves</t>
  </si>
  <si>
    <t>In mn boe</t>
  </si>
  <si>
    <t>Oil &amp; NGL 1P reserves</t>
  </si>
  <si>
    <t>Natural gas 1P reserves</t>
  </si>
  <si>
    <t>Note: 1P reserves are defined as proved developed and undeveloped reserves from subsidiaries and equity-accounted investments.</t>
  </si>
  <si>
    <t>2018 API</t>
  </si>
  <si>
    <t>n.d.</t>
  </si>
  <si>
    <r>
      <t xml:space="preserve">Organic free cash flow before dividends </t>
    </r>
    <r>
      <rPr>
        <vertAlign val="superscript"/>
        <sz val="11"/>
        <color rgb="FF231F20"/>
        <rFont val="Arial"/>
        <family val="2"/>
      </rPr>
      <t>3</t>
    </r>
  </si>
  <si>
    <r>
      <rPr>
        <vertAlign val="superscript"/>
        <sz val="9"/>
        <color rgb="FF231F20"/>
        <rFont val="Arial"/>
        <family val="2"/>
      </rPr>
      <t>3</t>
    </r>
    <r>
      <rPr>
        <sz val="9"/>
        <color rgb="FF231F20"/>
        <rFont val="Arial"/>
        <family val="2"/>
      </rPr>
      <t xml:space="preserve"> Organic free cash flow before dividends is cash flow from operating activities less cash flow from investing activities, excluding disposals and material
inorganic cash flow components (e.g. acquisitions).</t>
    </r>
  </si>
  <si>
    <t>0</t>
  </si>
  <si>
    <t>Dividends paid to OMV equity holders</t>
  </si>
  <si>
    <t>Dividends paid to non-controlling interests</t>
  </si>
  <si>
    <r>
      <t xml:space="preserve">Organic free cash flow before dividends </t>
    </r>
    <r>
      <rPr>
        <b/>
        <vertAlign val="superscript"/>
        <sz val="11"/>
        <color rgb="FF231F20"/>
        <rFont val="Arial"/>
        <family val="2"/>
      </rPr>
      <t>2</t>
    </r>
  </si>
  <si>
    <r>
      <t xml:space="preserve">Organic free cash flow after dividends </t>
    </r>
    <r>
      <rPr>
        <b/>
        <vertAlign val="superscript"/>
        <sz val="11"/>
        <color rgb="FF231F20"/>
        <rFont val="Arial"/>
        <family val="2"/>
      </rPr>
      <t>3</t>
    </r>
  </si>
  <si>
    <r>
      <rPr>
        <vertAlign val="superscript"/>
        <sz val="9"/>
        <color rgb="FF000000"/>
        <rFont val="Arial"/>
        <family val="2"/>
      </rPr>
      <t>2</t>
    </r>
    <r>
      <rPr>
        <sz val="9"/>
        <color rgb="FF000000"/>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</si>
  <si>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color rgb="FF000000"/>
        <rFont val="Arial"/>
        <family val="2"/>
      </rPr>
      <t>3</t>
    </r>
    <r>
      <rPr>
        <sz val="9"/>
        <color rgb="FF000000"/>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</si>
  <si>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color rgb="FF231F20"/>
        <rFont val="Arial"/>
        <family val="2"/>
      </rPr>
      <t>1</t>
    </r>
    <r>
      <rPr>
        <sz val="9"/>
        <color rgb="FF231F20"/>
        <rFont val="Arial"/>
        <family val="2"/>
      </rPr>
      <t xml:space="preserve"> Segment assets consist of intangible assets and property, plant and equipment</t>
    </r>
  </si>
  <si>
    <r>
      <t xml:space="preserve">Assets </t>
    </r>
    <r>
      <rPr>
        <b/>
        <vertAlign val="superscript"/>
        <sz val="11"/>
        <color rgb="FF231F20"/>
        <rFont val="Arial"/>
        <family val="2"/>
      </rPr>
      <t>1</t>
    </r>
  </si>
  <si>
    <r>
      <rPr>
        <vertAlign val="superscript"/>
        <sz val="9"/>
        <color rgb="FF231F20"/>
        <rFont val="Arial"/>
        <family val="2"/>
      </rPr>
      <t>2</t>
    </r>
    <r>
      <rPr>
        <sz val="9"/>
        <color rgb="FF231F20"/>
        <rFont val="Arial"/>
        <family val="2"/>
      </rPr>
      <t xml:space="preserve"> Organic capital expenditure is defined as capital expenditure including capitalized Exploration and Appraisal excluding acquisitions and contingent considerations.</t>
    </r>
  </si>
  <si>
    <r>
      <rPr>
        <vertAlign val="superscript"/>
        <sz val="9"/>
        <color rgb="FF231F20"/>
        <rFont val="Arial"/>
        <family val="2"/>
      </rPr>
      <t>3</t>
    </r>
    <r>
      <rPr>
        <sz val="9"/>
        <color rgb="FF231F20"/>
        <rFont val="Arial"/>
        <family val="2"/>
      </rPr>
      <t xml:space="preserve"> Clean CCS figures exclude special items and fuels’ inventory holding gains /losses (CCS effects) resulting from the refineries and OMV Petrol Ofisi; depreciation of at-equity result is included.</t>
    </r>
  </si>
  <si>
    <r>
      <t xml:space="preserve">Lost-Time Injury Rate (LTIR) </t>
    </r>
    <r>
      <rPr>
        <vertAlign val="superscript"/>
        <sz val="11"/>
        <color rgb="FF000000"/>
        <rFont val="Arial"/>
        <family val="2"/>
      </rPr>
      <t>1</t>
    </r>
    <r>
      <rPr>
        <sz val="11"/>
        <color rgb="FF000000"/>
        <rFont val="Arial"/>
        <family val="2"/>
      </rPr>
      <t xml:space="preserve"> – employees and contractors</t>
    </r>
  </si>
  <si>
    <r>
      <t xml:space="preserve">Total Recordable Injury Rate (TRIR) </t>
    </r>
    <r>
      <rPr>
        <vertAlign val="superscript"/>
        <sz val="11"/>
        <color rgb="FF000000"/>
        <rFont val="Arial"/>
        <family val="2"/>
      </rPr>
      <t>2</t>
    </r>
    <r>
      <rPr>
        <sz val="11"/>
        <color rgb="FF000000"/>
        <rFont val="Arial"/>
        <family val="2"/>
      </rPr>
      <t xml:space="preserve"> – employees and contractors</t>
    </r>
  </si>
  <si>
    <t>22.42 – 59.12</t>
  </si>
  <si>
    <t>35.60 – 48.98</t>
  </si>
  <si>
    <t>22.05 – 44.60</t>
  </si>
  <si>
    <t>30.43 – 34.70</t>
  </si>
  <si>
    <t>27.39 – 39.14</t>
  </si>
  <si>
    <r>
      <rPr>
        <vertAlign val="superscript"/>
        <sz val="9"/>
        <color rgb="FF231F20"/>
        <rFont val="Arial"/>
        <family val="2"/>
      </rPr>
      <t>1</t>
    </r>
    <r>
      <rPr>
        <sz val="9"/>
        <color rgb="FF231F20"/>
        <rFont val="Arial"/>
        <family val="2"/>
      </rPr>
      <t xml:space="preserve"> Excluding OMV Petrol Ofisi, which was divested in June 2017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</si>
</sst>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43" formatCode="_(* #,##0.00_);_(* \(#,##0.00\);_(* &quot;-&quot;??_);_(@_)"/>
    <numFmt numFmtId="164" formatCode="_-* #,##0.00_-;\-* #,##0.00_-;_-* &quot;-&quot;??_-;_-@_-"/>
    <numFmt numFmtId="165" formatCode="###0;###0"/>
    <numFmt numFmtId="166" formatCode="###0.0;###0.0"/>
    <numFmt numFmtId="167" formatCode="#,##0;#,##0"/>
    <numFmt numFmtId="168" formatCode="###0.00;###0.00"/>
    <numFmt numFmtId="169" formatCode="###0_);\(###0\)"/>
    <numFmt numFmtId="170" formatCode="0.0"/>
    <numFmt numFmtId="171" formatCode="_(* #,##0.0_);_(* \(#,##0.0\);_(* &quot;-&quot;??_);_(@_)"/>
    <numFmt numFmtId="172" formatCode="_(* #,##0_);_(* \(#,##0\);_(* &quot;-&quot;??_);_(@_)"/>
    <numFmt numFmtId="173" formatCode="0_);\(0\)"/>
    <numFmt numFmtId="174" formatCode="_-* #,##0_-;\-* #,##0_-;_-* &quot;-&quot;??_-;_-@_-"/>
    <numFmt numFmtId="175" formatCode="#,##0_ ;\-#,##0\ "/>
    <numFmt numFmtId="176" formatCode="\ _(#,###_)_);\(#,###\)_);&quot;–&quot;;@_)_)"/>
    <numFmt numFmtId="177" formatCode="0.000%"/>
    <numFmt numFmtId="178" formatCode="\ _(#,###.00_)_);\(#,###.00\)_);&quot;–&quot;;@_)_)"/>
    <numFmt numFmtId="179" formatCode="\ _(#,###.000_)_);\(#,###.000\)_);&quot;–&quot;;@_)_)"/>
  </numFmts>
  <fonts count="43" x14ac:knownFonts="1">
    <font>
      <sz val="10"/>
      <color rgb="FF000000"/>
      <name val="Times New Roman"/>
      <charset val="204"/>
    </font>
    <font>
      <sz val="10"/>
      <color rgb="FF000000"/>
      <name val="Times New Roman"/>
      <family val="1"/>
    </font>
    <font>
      <sz val="10"/>
      <name val="Arial"/>
      <family val="2"/>
    </font>
    <font>
      <sz val="11"/>
      <name val="Arial"/>
      <family val="2"/>
    </font>
    <font>
      <u/>
      <sz val="10"/>
      <color indexed="12"/>
      <name val="Arial"/>
      <family val="2"/>
    </font>
    <font>
      <sz val="11"/>
      <name val="Calibri"/>
      <family val="2"/>
      <scheme val="minor"/>
    </font>
    <font>
      <sz val="9"/>
      <color rgb="FF231F20"/>
      <name val="Arial"/>
      <family val="2"/>
    </font>
    <font>
      <vertAlign val="superscript"/>
      <sz val="9"/>
      <color rgb="FF231F20"/>
      <name val="Arial"/>
      <family val="2"/>
    </font>
    <font>
      <sz val="11"/>
      <color theme="1"/>
      <name val="Arial"/>
      <family val="2"/>
    </font>
    <font>
      <b/>
      <u/>
      <sz val="11"/>
      <color rgb="FF003366"/>
      <name val="Arial"/>
      <family val="2"/>
    </font>
    <font>
      <b/>
      <sz val="11"/>
      <color rgb="FF0086CD"/>
      <name val="Calibri"/>
      <family val="2"/>
    </font>
    <font>
      <b/>
      <sz val="11"/>
      <color rgb="FF0086CD"/>
      <name val="Arial"/>
      <family val="2"/>
    </font>
    <font>
      <b/>
      <sz val="11"/>
      <name val="Arial"/>
      <family val="2"/>
    </font>
    <font>
      <sz val="11"/>
      <color rgb="FF000000"/>
      <name val="Times New Roman"/>
      <family val="1"/>
    </font>
    <font>
      <sz val="11"/>
      <color rgb="FF000000"/>
      <name val="Arial"/>
      <family val="2"/>
    </font>
    <font>
      <b/>
      <sz val="11"/>
      <color rgb="FF008FD5"/>
      <name val="Arial"/>
      <family val="2"/>
    </font>
    <font>
      <vertAlign val="superscript"/>
      <sz val="11"/>
      <color rgb="FF000000"/>
      <name val="Arial"/>
      <family val="2"/>
    </font>
    <font>
      <sz val="11"/>
      <color rgb="FF231F20"/>
      <name val="Arial"/>
      <family val="2"/>
    </font>
    <font>
      <vertAlign val="superscript"/>
      <sz val="11"/>
      <color rgb="FF231F20"/>
      <name val="Arial"/>
      <family val="2"/>
    </font>
    <font>
      <sz val="9"/>
      <color rgb="FF000000"/>
      <name val="Arial"/>
      <family val="2"/>
    </font>
    <font>
      <vertAlign val="superscript"/>
      <sz val="9"/>
      <color rgb="FF000000"/>
      <name val="Arial"/>
      <family val="2"/>
    </font>
    <font>
      <sz val="9"/>
      <name val="Arial"/>
      <family val="2"/>
    </font>
    <font>
      <vertAlign val="superscript"/>
      <sz val="9"/>
      <name val="Arial"/>
      <family val="2"/>
    </font>
    <font>
      <b/>
      <sz val="11"/>
      <color rgb="FF231F20"/>
      <name val="Arial"/>
      <family val="2"/>
    </font>
    <font>
      <b/>
      <vertAlign val="superscript"/>
      <sz val="11"/>
      <color rgb="FF231F20"/>
      <name val="Arial"/>
      <family val="2"/>
    </font>
    <font>
      <b/>
      <sz val="11"/>
      <color rgb="FFFF0000"/>
      <name val="Arial"/>
      <family val="2"/>
    </font>
    <font>
      <sz val="11"/>
      <color rgb="FFFF0000"/>
      <name val="Arial"/>
      <family val="2"/>
    </font>
    <font>
      <b/>
      <sz val="11"/>
      <color indexed="56"/>
      <name val="Arial"/>
      <family val="2"/>
    </font>
    <font>
      <b/>
      <sz val="11"/>
      <color rgb="FF000000"/>
      <name val="Arial"/>
      <family val="2"/>
    </font>
    <font>
      <b/>
      <sz val="12"/>
      <color rgb="FF0086CD"/>
      <name val="Arial"/>
      <family val="2"/>
    </font>
    <font>
      <sz val="11"/>
      <color theme="1"/>
      <name val="Calibri"/>
      <family val="2"/>
      <scheme val="minor"/>
    </font>
    <font>
      <b/>
      <sz val="10"/>
      <color theme="1"/>
      <name val="Arial"/>
      <family val="2"/>
    </font>
    <font>
      <b/>
      <sz val="14"/>
      <color rgb="FF0086CD"/>
      <name val="Arial"/>
      <family val="2"/>
    </font>
    <font>
      <b/>
      <sz val="11"/>
      <color theme="1"/>
      <name val="Arial"/>
      <family val="2"/>
    </font>
    <font>
      <b/>
      <vertAlign val="superscript"/>
      <sz val="11"/>
      <name val="Arial"/>
      <family val="2"/>
    </font>
    <font>
      <i/>
      <sz val="9"/>
      <name val="Arial"/>
      <family val="2"/>
    </font>
    <font>
      <vertAlign val="subscript"/>
      <sz val="9"/>
      <color rgb="FF231F20"/>
      <name val="Arial"/>
      <family val="2"/>
    </font>
    <font>
      <b/>
      <u/>
      <sz val="8"/>
      <color indexed="12"/>
      <name val="Arial"/>
      <family val="2"/>
    </font>
    <font>
      <b/>
      <vertAlign val="superscript"/>
      <sz val="11"/>
      <color rgb="FF008FD5"/>
      <name val="Arial"/>
      <family val="2"/>
    </font>
    <font>
      <b/>
      <sz val="9"/>
      <name val="Arial"/>
      <family val="2"/>
    </font>
    <font>
      <vertAlign val="superscript"/>
      <sz val="11"/>
      <name val="Arial"/>
      <family val="2"/>
    </font>
    <font>
      <b/>
      <sz val="16"/>
      <color rgb="FF0086CD"/>
      <name val="Arial"/>
      <family val="2"/>
    </font>
    <font>
      <sz val="10"/>
      <color rgb="FF000000"/>
      <name val="Times New Roman"/>
      <charset val="204"/>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65"/>
        <bgColor indexed="64"/>
      </patternFill>
    </fill>
  </fills>
  <borders count="4">
    <border>
      <left/>
      <right/>
      <top/>
      <bottom/>
      <diagonal/>
    </border>
    <border>
      <left/>
      <right/>
      <top/>
      <bottom style="medium">
        <color rgb="FF0086CD"/>
      </bottom>
      <diagonal/>
    </border>
    <border>
      <left/>
      <right/>
      <top/>
      <bottom style="thin">
        <color rgb="FF0086CD"/>
      </bottom>
      <diagonal/>
    </border>
    <border>
      <left/>
      <right/>
      <top style="thin">
        <color theme="4"/>
      </top>
      <bottom style="double">
        <color theme="4"/>
      </bottom>
      <diagonal/>
    </border>
  </borders>
  <cellStyleXfs count="12">
    <xf numFmtId="0" fontId="0" fillId="0" borderId="0"/>
    <xf numFmtId="43" fontId="1" fillId="0" borderId="0" applyFont="0" applyFill="0" applyBorder="0" applyAlignment="0" applyProtection="0"/>
    <xf numFmtId="0" fontId="2" fillId="0" borderId="0"/>
    <xf numFmtId="0" fontId="4" fillId="0" borderId="0" applyNumberFormat="0" applyFill="0" applyBorder="0" applyAlignment="0" applyProtection="0">
      <alignment vertical="top"/>
      <protection locked="0"/>
    </xf>
    <xf numFmtId="0" fontId="5" fillId="0" borderId="0" applyNumberFormat="0" applyFill="0" applyAlignment="0" applyProtection="0"/>
    <xf numFmtId="0" fontId="10" fillId="0" borderId="1" applyNumberFormat="0" applyFill="0" applyAlignment="0" applyProtection="0">
      <alignment wrapText="1"/>
    </xf>
    <xf numFmtId="0" fontId="2" fillId="0" borderId="0"/>
    <xf numFmtId="43" fontId="30"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0" fontId="31" fillId="0" borderId="3" applyNumberFormat="0" applyFill="0" applyAlignment="0" applyProtection="0"/>
    <xf numFmtId="9" fontId="42" fillId="0" borderId="0" applyFont="0" applyFill="0" applyBorder="0" applyAlignment="0" applyProtection="0"/>
  </cellStyleXfs>
  <cellXfs count="219">
    <xf numFmtId="0" fontId="0" fillId="0" borderId="0" xfId="0" applyFill="1" applyBorder="1" applyAlignment="1">
      <alignment horizontal="left" vertical="top"/>
    </xf>
    <xf numFmtId="0" fontId="3" fillId="2" borderId="0" xfId="2" applyFont="1" applyFill="1" applyAlignment="1"/>
    <xf numFmtId="0" fontId="3" fillId="2" borderId="0" xfId="2" applyFont="1" applyFill="1" applyAlignment="1">
      <alignment vertical="center" wrapText="1"/>
    </xf>
    <xf numFmtId="0" fontId="8" fillId="3" borderId="0" xfId="0" applyFont="1" applyFill="1" applyBorder="1"/>
    <xf numFmtId="3" fontId="8" fillId="3" borderId="0" xfId="0" applyNumberFormat="1" applyFont="1" applyFill="1" applyBorder="1"/>
    <xf numFmtId="3" fontId="8" fillId="3" borderId="0" xfId="0" applyNumberFormat="1" applyFont="1" applyFill="1"/>
    <xf numFmtId="1" fontId="8" fillId="3" borderId="0" xfId="0" applyNumberFormat="1" applyFont="1" applyFill="1" applyBorder="1"/>
    <xf numFmtId="0" fontId="8" fillId="3" borderId="0" xfId="0" applyFont="1" applyFill="1"/>
    <xf numFmtId="0" fontId="0" fillId="2" borderId="0" xfId="0" applyFill="1" applyAlignment="1">
      <alignment horizontal="left" vertical="center"/>
    </xf>
    <xf numFmtId="0" fontId="9" fillId="2" borderId="0" xfId="3" applyFont="1" applyFill="1" applyBorder="1" applyAlignment="1" applyProtection="1">
      <alignment horizontal="left" vertical="center" wrapText="1"/>
    </xf>
    <xf numFmtId="0" fontId="0" fillId="2" borderId="0" xfId="0" applyFont="1" applyFill="1" applyAlignment="1">
      <alignment horizontal="left" vertical="center"/>
    </xf>
    <xf numFmtId="0" fontId="0" fillId="0" borderId="0" xfId="0" applyAlignment="1">
      <alignment horizontal="left" vertical="center"/>
    </xf>
    <xf numFmtId="0" fontId="3" fillId="2" borderId="0" xfId="0" applyFont="1" applyFill="1" applyAlignment="1"/>
    <xf numFmtId="0" fontId="3" fillId="2" borderId="0" xfId="0" applyFont="1" applyFill="1" applyAlignment="1">
      <alignment horizontal="right"/>
    </xf>
    <xf numFmtId="0" fontId="11" fillId="0" borderId="1" xfId="5" applyFont="1" applyFill="1" applyAlignment="1"/>
    <xf numFmtId="0" fontId="11" fillId="4" borderId="1" xfId="5" applyFont="1" applyFill="1" applyAlignment="1"/>
    <xf numFmtId="0" fontId="0" fillId="2" borderId="0" xfId="0" applyFill="1" applyBorder="1" applyAlignment="1">
      <alignment horizontal="left" vertical="top"/>
    </xf>
    <xf numFmtId="0" fontId="13" fillId="0" borderId="0" xfId="0" applyFont="1" applyAlignment="1">
      <alignment horizontal="left" vertical="center"/>
    </xf>
    <xf numFmtId="0" fontId="13" fillId="2" borderId="0" xfId="0" applyFont="1" applyFill="1" applyAlignment="1">
      <alignment horizontal="left" vertical="center"/>
    </xf>
    <xf numFmtId="0" fontId="9" fillId="2" borderId="0" xfId="3" applyFont="1" applyFill="1" applyBorder="1" applyAlignment="1" applyProtection="1">
      <alignment horizontal="left" vertical="top" wrapText="1"/>
    </xf>
    <xf numFmtId="0" fontId="9" fillId="2" borderId="0" xfId="3" applyFont="1" applyFill="1" applyBorder="1" applyAlignment="1" applyProtection="1">
      <alignment horizontal="center" vertical="center" wrapText="1"/>
    </xf>
    <xf numFmtId="0" fontId="14" fillId="0" borderId="0" xfId="0" applyFont="1" applyFill="1" applyBorder="1" applyAlignment="1">
      <alignment horizontal="left" vertical="top"/>
    </xf>
    <xf numFmtId="0" fontId="13" fillId="0" borderId="0" xfId="0" applyFont="1" applyFill="1" applyBorder="1" applyAlignment="1">
      <alignment horizontal="left" vertical="top"/>
    </xf>
    <xf numFmtId="0" fontId="13" fillId="2" borderId="0" xfId="0" applyFont="1" applyFill="1" applyBorder="1" applyAlignment="1">
      <alignment horizontal="left" vertical="top"/>
    </xf>
    <xf numFmtId="0" fontId="14" fillId="2" borderId="0" xfId="0" applyFont="1" applyFill="1" applyBorder="1" applyAlignment="1">
      <alignment horizontal="left" vertical="top"/>
    </xf>
    <xf numFmtId="0" fontId="14" fillId="2" borderId="0" xfId="0" applyFont="1" applyFill="1" applyBorder="1" applyAlignment="1">
      <alignment horizontal="right" vertical="top"/>
    </xf>
    <xf numFmtId="0" fontId="14" fillId="2" borderId="0" xfId="0" applyFont="1" applyFill="1" applyBorder="1" applyAlignment="1">
      <alignment horizontal="left" vertical="top" wrapText="1"/>
    </xf>
    <xf numFmtId="0" fontId="3" fillId="2" borderId="0" xfId="0" applyFont="1" applyFill="1" applyBorder="1" applyAlignment="1">
      <alignment vertical="top" wrapText="1"/>
    </xf>
    <xf numFmtId="166" fontId="17" fillId="2" borderId="0" xfId="0" applyNumberFormat="1" applyFont="1" applyFill="1" applyBorder="1" applyAlignment="1">
      <alignment horizontal="right" vertical="top" wrapText="1"/>
    </xf>
    <xf numFmtId="0" fontId="17" fillId="2" borderId="0" xfId="0" applyFont="1" applyFill="1" applyBorder="1" applyAlignment="1">
      <alignment vertical="top" wrapText="1"/>
    </xf>
    <xf numFmtId="165" fontId="17" fillId="2" borderId="0" xfId="0" applyNumberFormat="1" applyFont="1" applyFill="1" applyBorder="1" applyAlignment="1">
      <alignment horizontal="right" vertical="top" wrapText="1"/>
    </xf>
    <xf numFmtId="167" fontId="17" fillId="2" borderId="0" xfId="0" applyNumberFormat="1" applyFont="1" applyFill="1" applyBorder="1" applyAlignment="1">
      <alignment horizontal="right" vertical="top" wrapText="1"/>
    </xf>
    <xf numFmtId="165" fontId="17" fillId="2" borderId="0" xfId="0" applyNumberFormat="1" applyFont="1" applyFill="1" applyBorder="1" applyAlignment="1">
      <alignment horizontal="right" vertical="center" wrapText="1"/>
    </xf>
    <xf numFmtId="165" fontId="17" fillId="0" borderId="0" xfId="0" applyNumberFormat="1" applyFont="1" applyFill="1" applyBorder="1" applyAlignment="1">
      <alignment vertical="top" wrapText="1"/>
    </xf>
    <xf numFmtId="0" fontId="9" fillId="2" borderId="0" xfId="3" applyFont="1" applyFill="1" applyBorder="1" applyAlignment="1" applyProtection="1">
      <alignment vertical="center" wrapText="1"/>
    </xf>
    <xf numFmtId="0" fontId="27" fillId="2" borderId="0" xfId="2" applyFont="1" applyFill="1" applyBorder="1" applyAlignment="1">
      <alignment wrapText="1"/>
    </xf>
    <xf numFmtId="0" fontId="12" fillId="2" borderId="0" xfId="0" applyFont="1" applyFill="1" applyBorder="1" applyAlignment="1">
      <alignment horizontal="left" vertical="top"/>
    </xf>
    <xf numFmtId="172" fontId="14" fillId="2" borderId="0" xfId="1" applyNumberFormat="1" applyFont="1" applyFill="1" applyBorder="1" applyAlignment="1">
      <alignment horizontal="left" vertical="top"/>
    </xf>
    <xf numFmtId="165" fontId="17" fillId="2" borderId="0" xfId="0" applyNumberFormat="1" applyFont="1" applyFill="1" applyBorder="1" applyAlignment="1">
      <alignment vertical="top" wrapText="1"/>
    </xf>
    <xf numFmtId="0" fontId="14" fillId="2" borderId="0" xfId="0" applyFont="1" applyFill="1" applyBorder="1" applyAlignment="1">
      <alignment vertical="top" wrapText="1"/>
    </xf>
    <xf numFmtId="0" fontId="11" fillId="2" borderId="1" xfId="5" applyFont="1" applyFill="1" applyAlignment="1"/>
    <xf numFmtId="168" fontId="17" fillId="2" borderId="0" xfId="0" applyNumberFormat="1" applyFont="1" applyFill="1" applyBorder="1" applyAlignment="1">
      <alignment vertical="top" wrapText="1"/>
    </xf>
    <xf numFmtId="0" fontId="17" fillId="2" borderId="0" xfId="0" applyFont="1" applyFill="1" applyBorder="1" applyAlignment="1">
      <alignment horizontal="left" vertical="top"/>
    </xf>
    <xf numFmtId="0" fontId="3" fillId="2" borderId="0" xfId="0" applyFont="1" applyFill="1" applyBorder="1" applyAlignment="1">
      <alignment horizontal="left" vertical="top"/>
    </xf>
    <xf numFmtId="0" fontId="12" fillId="2" borderId="0" xfId="0" applyFont="1" applyFill="1" applyBorder="1" applyAlignment="1">
      <alignment horizontal="left" vertical="top" wrapText="1"/>
    </xf>
    <xf numFmtId="165" fontId="23" fillId="2" borderId="0" xfId="0" applyNumberFormat="1" applyFont="1" applyFill="1" applyBorder="1" applyAlignment="1">
      <alignment vertical="top" wrapText="1"/>
    </xf>
    <xf numFmtId="172" fontId="17" fillId="2" borderId="0" xfId="1" applyNumberFormat="1" applyFont="1" applyFill="1" applyBorder="1" applyAlignment="1">
      <alignment vertical="top" wrapText="1"/>
    </xf>
    <xf numFmtId="0" fontId="17" fillId="2" borderId="0" xfId="0" applyFont="1" applyFill="1" applyBorder="1" applyAlignment="1">
      <alignment horizontal="left" vertical="top" wrapText="1" indent="1"/>
    </xf>
    <xf numFmtId="171" fontId="17" fillId="2" borderId="0" xfId="1" applyNumberFormat="1" applyFont="1" applyFill="1" applyBorder="1" applyAlignment="1">
      <alignment vertical="top" wrapText="1"/>
    </xf>
    <xf numFmtId="0" fontId="14" fillId="2" borderId="0" xfId="0" applyFont="1" applyFill="1" applyBorder="1" applyAlignment="1">
      <alignment horizontal="left" vertical="top" indent="1"/>
    </xf>
    <xf numFmtId="171" fontId="14" fillId="2" borderId="0" xfId="1" applyNumberFormat="1" applyFont="1" applyFill="1" applyBorder="1" applyAlignment="1">
      <alignment horizontal="left" vertical="top"/>
    </xf>
    <xf numFmtId="0" fontId="8" fillId="2" borderId="0" xfId="0" applyFont="1" applyFill="1" applyBorder="1"/>
    <xf numFmtId="173" fontId="8" fillId="2" borderId="0" xfId="0" applyNumberFormat="1" applyFont="1" applyFill="1" applyBorder="1"/>
    <xf numFmtId="3" fontId="8" fillId="2" borderId="0" xfId="0" applyNumberFormat="1" applyFont="1" applyFill="1" applyBorder="1"/>
    <xf numFmtId="3" fontId="8" fillId="2" borderId="0" xfId="0" applyNumberFormat="1" applyFont="1" applyFill="1"/>
    <xf numFmtId="1" fontId="8" fillId="2" borderId="0" xfId="0" applyNumberFormat="1" applyFont="1" applyFill="1" applyBorder="1"/>
    <xf numFmtId="0" fontId="8" fillId="2" borderId="0" xfId="0" applyFont="1" applyFill="1"/>
    <xf numFmtId="170" fontId="8" fillId="2" borderId="0" xfId="0" applyNumberFormat="1" applyFont="1" applyFill="1"/>
    <xf numFmtId="172" fontId="17" fillId="3" borderId="0" xfId="1" applyNumberFormat="1" applyFont="1" applyFill="1" applyBorder="1" applyAlignment="1">
      <alignment vertical="top" wrapText="1"/>
    </xf>
    <xf numFmtId="171" fontId="17" fillId="3" borderId="0" xfId="1" applyNumberFormat="1" applyFont="1" applyFill="1" applyBorder="1" applyAlignment="1">
      <alignment vertical="top" wrapText="1"/>
    </xf>
    <xf numFmtId="171" fontId="14" fillId="3" borderId="0" xfId="1" applyNumberFormat="1" applyFont="1" applyFill="1" applyBorder="1" applyAlignment="1">
      <alignment horizontal="left" vertical="top"/>
    </xf>
    <xf numFmtId="172" fontId="14" fillId="3" borderId="0" xfId="1" applyNumberFormat="1" applyFont="1" applyFill="1" applyBorder="1" applyAlignment="1">
      <alignment horizontal="left" vertical="top"/>
    </xf>
    <xf numFmtId="0" fontId="14" fillId="3" borderId="0" xfId="0" applyFont="1" applyFill="1" applyBorder="1" applyAlignment="1">
      <alignment horizontal="right" vertical="top"/>
    </xf>
    <xf numFmtId="166" fontId="17" fillId="3" borderId="0" xfId="0" applyNumberFormat="1" applyFont="1" applyFill="1" applyBorder="1" applyAlignment="1">
      <alignment horizontal="right" vertical="top" wrapText="1"/>
    </xf>
    <xf numFmtId="167" fontId="17" fillId="3" borderId="0" xfId="0" applyNumberFormat="1" applyFont="1" applyFill="1" applyBorder="1" applyAlignment="1">
      <alignment horizontal="right" vertical="top" wrapText="1"/>
    </xf>
    <xf numFmtId="165" fontId="17" fillId="3" borderId="0" xfId="0" applyNumberFormat="1" applyFont="1" applyFill="1" applyBorder="1" applyAlignment="1">
      <alignment horizontal="right" vertical="center" wrapText="1"/>
    </xf>
    <xf numFmtId="169" fontId="17" fillId="2" borderId="0" xfId="0" applyNumberFormat="1" applyFont="1" applyFill="1" applyBorder="1" applyAlignment="1">
      <alignment vertical="top" wrapText="1"/>
    </xf>
    <xf numFmtId="0" fontId="17" fillId="2" borderId="0" xfId="0" applyFont="1" applyFill="1" applyBorder="1" applyAlignment="1">
      <alignment horizontal="left" vertical="top" wrapText="1"/>
    </xf>
    <xf numFmtId="0" fontId="15" fillId="0" borderId="1" xfId="5" applyFont="1" applyFill="1" applyAlignment="1"/>
    <xf numFmtId="0" fontId="29" fillId="2" borderId="0" xfId="5" applyFont="1" applyFill="1" applyBorder="1" applyAlignment="1"/>
    <xf numFmtId="0" fontId="3" fillId="2" borderId="0" xfId="0" applyFont="1" applyFill="1" applyBorder="1" applyAlignment="1">
      <alignment horizontal="left" vertical="top" wrapText="1" indent="1"/>
    </xf>
    <xf numFmtId="0" fontId="12" fillId="2" borderId="2" xfId="5" applyFont="1" applyFill="1" applyBorder="1" applyAlignment="1"/>
    <xf numFmtId="0" fontId="12" fillId="3" borderId="2" xfId="5" applyFont="1" applyFill="1" applyBorder="1" applyAlignment="1"/>
    <xf numFmtId="0" fontId="11" fillId="2" borderId="0" xfId="5" applyFont="1" applyFill="1" applyBorder="1" applyAlignment="1"/>
    <xf numFmtId="0" fontId="12" fillId="2" borderId="2" xfId="5" applyFont="1" applyFill="1" applyBorder="1" applyAlignment="1">
      <alignment horizontal="right"/>
    </xf>
    <xf numFmtId="0" fontId="12" fillId="3" borderId="2" xfId="5" applyFont="1" applyFill="1" applyBorder="1" applyAlignment="1">
      <alignment horizontal="right"/>
    </xf>
    <xf numFmtId="0" fontId="14" fillId="2" borderId="0" xfId="0" applyFont="1" applyFill="1" applyAlignment="1">
      <alignment horizontal="left" vertical="center"/>
    </xf>
    <xf numFmtId="0" fontId="14" fillId="0" borderId="0" xfId="0" applyFont="1" applyAlignment="1">
      <alignment horizontal="left" vertical="center"/>
    </xf>
    <xf numFmtId="0" fontId="19" fillId="2" borderId="0" xfId="0" applyFont="1" applyFill="1" applyBorder="1" applyAlignment="1">
      <alignment horizontal="left" vertical="top"/>
    </xf>
    <xf numFmtId="0" fontId="6" fillId="2" borderId="0" xfId="0" applyFont="1" applyFill="1" applyBorder="1" applyAlignment="1">
      <alignment horizontal="left" vertical="top"/>
    </xf>
    <xf numFmtId="0" fontId="32" fillId="2" borderId="0" xfId="5" applyFont="1" applyFill="1" applyBorder="1" applyAlignment="1"/>
    <xf numFmtId="0" fontId="32" fillId="0" borderId="0" xfId="5" applyFont="1" applyFill="1" applyBorder="1" applyAlignment="1"/>
    <xf numFmtId="0" fontId="3" fillId="0" borderId="0" xfId="6" applyFont="1" applyFill="1" applyBorder="1" applyAlignment="1">
      <alignment wrapText="1"/>
    </xf>
    <xf numFmtId="0" fontId="12" fillId="0" borderId="0" xfId="6" applyFont="1" applyFill="1" applyBorder="1" applyAlignment="1">
      <alignment wrapText="1"/>
    </xf>
    <xf numFmtId="3" fontId="12" fillId="0" borderId="0" xfId="6" applyNumberFormat="1" applyFont="1" applyFill="1" applyBorder="1" applyAlignment="1">
      <alignment horizontal="center" wrapText="1"/>
    </xf>
    <xf numFmtId="3" fontId="12" fillId="0" borderId="0" xfId="6" applyNumberFormat="1" applyFont="1" applyFill="1" applyBorder="1" applyAlignment="1">
      <alignment horizontal="right" wrapText="1"/>
    </xf>
    <xf numFmtId="172" fontId="3" fillId="3" borderId="0" xfId="1" applyNumberFormat="1" applyFont="1" applyFill="1" applyBorder="1" applyAlignment="1">
      <alignment horizontal="right" wrapText="1"/>
    </xf>
    <xf numFmtId="172" fontId="3" fillId="0" borderId="0" xfId="1" applyNumberFormat="1" applyFont="1" applyFill="1" applyBorder="1" applyAlignment="1">
      <alignment horizontal="right" wrapText="1"/>
    </xf>
    <xf numFmtId="174" fontId="33" fillId="0" borderId="3" xfId="10" applyNumberFormat="1" applyFont="1" applyFill="1" applyAlignment="1">
      <alignment horizontal="right" wrapText="1"/>
    </xf>
    <xf numFmtId="0" fontId="33" fillId="0" borderId="3" xfId="10" applyFont="1" applyFill="1" applyAlignment="1">
      <alignment wrapText="1"/>
    </xf>
    <xf numFmtId="0" fontId="17" fillId="2" borderId="0" xfId="0" applyFont="1" applyFill="1" applyBorder="1" applyAlignment="1">
      <alignment wrapText="1"/>
    </xf>
    <xf numFmtId="0" fontId="3" fillId="2" borderId="0" xfId="0" applyFont="1" applyFill="1" applyBorder="1" applyAlignment="1">
      <alignment wrapText="1"/>
    </xf>
    <xf numFmtId="0" fontId="14" fillId="2" borderId="0" xfId="0" applyFont="1" applyFill="1" applyBorder="1" applyAlignment="1">
      <alignment wrapText="1"/>
    </xf>
    <xf numFmtId="167" fontId="17" fillId="2" borderId="0" xfId="0" applyNumberFormat="1" applyFont="1" applyFill="1" applyBorder="1" applyAlignment="1">
      <alignment horizontal="right" wrapText="1"/>
    </xf>
    <xf numFmtId="167" fontId="17" fillId="3" borderId="0" xfId="0" applyNumberFormat="1" applyFont="1" applyFill="1" applyBorder="1" applyAlignment="1">
      <alignment horizontal="right" wrapText="1"/>
    </xf>
    <xf numFmtId="165" fontId="17" fillId="2" borderId="0" xfId="0" applyNumberFormat="1" applyFont="1" applyFill="1" applyBorder="1" applyAlignment="1">
      <alignment horizontal="right" wrapText="1"/>
    </xf>
    <xf numFmtId="165" fontId="17" fillId="3" borderId="0" xfId="0" applyNumberFormat="1" applyFont="1" applyFill="1" applyBorder="1" applyAlignment="1">
      <alignment horizontal="right" wrapText="1"/>
    </xf>
    <xf numFmtId="0" fontId="3" fillId="2" borderId="0" xfId="0" applyFont="1" applyFill="1" applyBorder="1" applyAlignment="1">
      <alignment horizontal="right" wrapText="1"/>
    </xf>
    <xf numFmtId="0" fontId="14" fillId="2" borderId="0" xfId="0" applyFont="1" applyFill="1" applyBorder="1" applyAlignment="1">
      <alignment horizontal="left"/>
    </xf>
    <xf numFmtId="165" fontId="17" fillId="2" borderId="0" xfId="0" applyNumberFormat="1" applyFont="1" applyFill="1" applyBorder="1" applyAlignment="1"/>
    <xf numFmtId="167" fontId="17" fillId="2" borderId="0" xfId="0" applyNumberFormat="1" applyFont="1" applyFill="1" applyBorder="1" applyAlignment="1">
      <alignment wrapText="1"/>
    </xf>
    <xf numFmtId="167" fontId="17" fillId="3" borderId="0" xfId="0" applyNumberFormat="1" applyFont="1" applyFill="1" applyBorder="1" applyAlignment="1">
      <alignment wrapText="1"/>
    </xf>
    <xf numFmtId="165" fontId="17" fillId="2" borderId="0" xfId="0" applyNumberFormat="1" applyFont="1" applyFill="1" applyBorder="1" applyAlignment="1">
      <alignment wrapText="1"/>
    </xf>
    <xf numFmtId="165" fontId="17" fillId="3" borderId="0" xfId="0" applyNumberFormat="1" applyFont="1" applyFill="1" applyBorder="1" applyAlignment="1">
      <alignment wrapText="1"/>
    </xf>
    <xf numFmtId="0" fontId="14" fillId="2" borderId="0" xfId="0" applyFont="1" applyFill="1" applyBorder="1" applyAlignment="1">
      <alignment horizontal="right"/>
    </xf>
    <xf numFmtId="0" fontId="14" fillId="3" borderId="0" xfId="0" applyFont="1" applyFill="1" applyBorder="1" applyAlignment="1">
      <alignment horizontal="right"/>
    </xf>
    <xf numFmtId="166" fontId="17" fillId="2" borderId="0" xfId="0" applyNumberFormat="1" applyFont="1" applyFill="1" applyBorder="1" applyAlignment="1">
      <alignment wrapText="1"/>
    </xf>
    <xf numFmtId="166" fontId="17" fillId="3" borderId="0" xfId="0" applyNumberFormat="1" applyFont="1" applyFill="1" applyBorder="1" applyAlignment="1">
      <alignment wrapText="1"/>
    </xf>
    <xf numFmtId="168" fontId="17" fillId="2" borderId="0" xfId="0" applyNumberFormat="1" applyFont="1" applyFill="1" applyBorder="1" applyAlignment="1">
      <alignment wrapText="1"/>
    </xf>
    <xf numFmtId="168" fontId="17" fillId="3" borderId="0" xfId="0" applyNumberFormat="1" applyFont="1" applyFill="1" applyBorder="1" applyAlignment="1">
      <alignment wrapText="1"/>
    </xf>
    <xf numFmtId="0" fontId="12" fillId="2" borderId="0" xfId="0" applyFont="1" applyFill="1" applyBorder="1" applyAlignment="1">
      <alignment horizontal="left"/>
    </xf>
    <xf numFmtId="0" fontId="23" fillId="2" borderId="0" xfId="0" applyFont="1" applyFill="1" applyBorder="1" applyAlignment="1">
      <alignment horizontal="left" wrapText="1"/>
    </xf>
    <xf numFmtId="172" fontId="12" fillId="2" borderId="0" xfId="1" applyNumberFormat="1" applyFont="1" applyFill="1" applyBorder="1" applyAlignment="1">
      <alignment horizontal="right" wrapText="1"/>
    </xf>
    <xf numFmtId="172" fontId="12" fillId="3" borderId="0" xfId="1" applyNumberFormat="1" applyFont="1" applyFill="1" applyBorder="1" applyAlignment="1">
      <alignment horizontal="right" wrapText="1"/>
    </xf>
    <xf numFmtId="0" fontId="3" fillId="2" borderId="0" xfId="0" applyFont="1" applyFill="1" applyBorder="1" applyAlignment="1">
      <alignment horizontal="left" wrapText="1"/>
    </xf>
    <xf numFmtId="172" fontId="17" fillId="2" borderId="0" xfId="1" applyNumberFormat="1" applyFont="1" applyFill="1" applyBorder="1" applyAlignment="1">
      <alignment horizontal="right" wrapText="1"/>
    </xf>
    <xf numFmtId="0" fontId="12" fillId="2" borderId="0" xfId="0" applyFont="1" applyFill="1" applyBorder="1" applyAlignment="1">
      <alignment horizontal="left" wrapText="1"/>
    </xf>
    <xf numFmtId="172" fontId="28" fillId="2" borderId="0" xfId="1" applyNumberFormat="1" applyFont="1" applyFill="1" applyBorder="1" applyAlignment="1">
      <alignment horizontal="right" wrapText="1"/>
    </xf>
    <xf numFmtId="37" fontId="17" fillId="2" borderId="0" xfId="1" quotePrefix="1" applyNumberFormat="1" applyFont="1" applyFill="1" applyBorder="1" applyAlignment="1">
      <alignment horizontal="right" wrapText="1"/>
    </xf>
    <xf numFmtId="172" fontId="3" fillId="2" borderId="0" xfId="1" applyNumberFormat="1" applyFont="1" applyFill="1" applyBorder="1" applyAlignment="1">
      <alignment horizontal="right" wrapText="1"/>
    </xf>
    <xf numFmtId="0" fontId="28" fillId="2" borderId="0" xfId="0" applyFont="1" applyFill="1" applyBorder="1" applyAlignment="1">
      <alignment horizontal="left"/>
    </xf>
    <xf numFmtId="0" fontId="3" fillId="2" borderId="0" xfId="0" applyFont="1" applyFill="1" applyBorder="1" applyAlignment="1">
      <alignment horizontal="left"/>
    </xf>
    <xf numFmtId="169" fontId="17" fillId="2" borderId="0" xfId="0" applyNumberFormat="1" applyFont="1" applyFill="1" applyBorder="1" applyAlignment="1">
      <alignment wrapText="1"/>
    </xf>
    <xf numFmtId="0" fontId="12" fillId="2" borderId="0" xfId="0" applyFont="1" applyFill="1" applyBorder="1" applyAlignment="1">
      <alignment wrapText="1"/>
    </xf>
    <xf numFmtId="0" fontId="14" fillId="3" borderId="0" xfId="0" applyFont="1" applyFill="1" applyBorder="1" applyAlignment="1">
      <alignment wrapText="1"/>
    </xf>
    <xf numFmtId="167" fontId="23" fillId="2" borderId="0" xfId="0" applyNumberFormat="1" applyFont="1" applyFill="1" applyBorder="1" applyAlignment="1">
      <alignment wrapText="1"/>
    </xf>
    <xf numFmtId="167" fontId="23" fillId="3" borderId="0" xfId="0" applyNumberFormat="1" applyFont="1" applyFill="1" applyBorder="1" applyAlignment="1">
      <alignment wrapText="1"/>
    </xf>
    <xf numFmtId="0" fontId="23" fillId="2" borderId="0" xfId="0" applyFont="1" applyFill="1" applyBorder="1" applyAlignment="1">
      <alignment wrapText="1"/>
    </xf>
    <xf numFmtId="169" fontId="23" fillId="2" borderId="0" xfId="0" applyNumberFormat="1" applyFont="1" applyFill="1" applyBorder="1" applyAlignment="1">
      <alignment wrapText="1"/>
    </xf>
    <xf numFmtId="0" fontId="17" fillId="2" borderId="0" xfId="0" applyFont="1" applyFill="1" applyBorder="1" applyAlignment="1">
      <alignment horizontal="left" wrapText="1"/>
    </xf>
    <xf numFmtId="0" fontId="6" fillId="2" borderId="0" xfId="0" applyFont="1" applyFill="1" applyBorder="1" applyAlignment="1">
      <alignment horizontal="left" vertical="top" wrapText="1"/>
    </xf>
    <xf numFmtId="0" fontId="19" fillId="0" borderId="0" xfId="0" applyFont="1" applyFill="1" applyBorder="1" applyAlignment="1">
      <alignment horizontal="left" vertical="top"/>
    </xf>
    <xf numFmtId="0" fontId="35" fillId="2" borderId="0" xfId="2" applyFont="1" applyFill="1" applyAlignment="1"/>
    <xf numFmtId="172" fontId="17" fillId="3" borderId="0" xfId="1" applyNumberFormat="1" applyFont="1" applyFill="1" applyBorder="1" applyAlignment="1">
      <alignment horizontal="right" wrapText="1"/>
    </xf>
    <xf numFmtId="165" fontId="6" fillId="2" borderId="0" xfId="0" applyNumberFormat="1" applyFont="1" applyFill="1" applyBorder="1" applyAlignment="1">
      <alignment horizontal="right" vertical="top" wrapText="1"/>
    </xf>
    <xf numFmtId="0" fontId="21" fillId="2" borderId="0" xfId="0" applyFont="1" applyFill="1" applyBorder="1" applyAlignment="1">
      <alignment horizontal="right" vertical="top" wrapText="1"/>
    </xf>
    <xf numFmtId="0" fontId="6" fillId="2" borderId="0" xfId="0" applyFont="1" applyFill="1" applyBorder="1" applyAlignment="1">
      <alignment horizontal="right" vertical="top" wrapText="1"/>
    </xf>
    <xf numFmtId="0" fontId="21" fillId="2" borderId="0" xfId="0" applyFont="1" applyFill="1" applyBorder="1" applyAlignment="1">
      <alignment horizontal="right" vertical="center" wrapText="1"/>
    </xf>
    <xf numFmtId="0" fontId="6" fillId="2" borderId="0" xfId="0" applyFont="1" applyFill="1" applyBorder="1" applyAlignment="1">
      <alignment horizontal="right" vertical="top"/>
    </xf>
    <xf numFmtId="2" fontId="14" fillId="2" borderId="0" xfId="0" applyNumberFormat="1" applyFont="1" applyFill="1" applyBorder="1" applyAlignment="1">
      <alignment horizontal="right" vertical="top"/>
    </xf>
    <xf numFmtId="1" fontId="12" fillId="3" borderId="2" xfId="5" applyNumberFormat="1" applyFont="1" applyFill="1" applyBorder="1" applyAlignment="1">
      <alignment horizontal="right"/>
    </xf>
    <xf numFmtId="2" fontId="14" fillId="3" borderId="0" xfId="0" applyNumberFormat="1" applyFont="1" applyFill="1" applyBorder="1" applyAlignment="1">
      <alignment horizontal="right" vertical="top"/>
    </xf>
    <xf numFmtId="0" fontId="37" fillId="2" borderId="0" xfId="3" applyFont="1" applyFill="1" applyBorder="1" applyAlignment="1" applyProtection="1">
      <alignment horizontal="left" vertical="top"/>
    </xf>
    <xf numFmtId="0" fontId="3" fillId="2" borderId="0" xfId="0" applyFont="1" applyFill="1" applyBorder="1" applyAlignment="1">
      <alignment horizontal="left" wrapText="1" indent="1"/>
    </xf>
    <xf numFmtId="0" fontId="15" fillId="2" borderId="1" xfId="5" applyFont="1" applyFill="1" applyAlignment="1"/>
    <xf numFmtId="0" fontId="12" fillId="2" borderId="0" xfId="0" applyFont="1" applyFill="1" applyBorder="1" applyAlignment="1">
      <alignment horizontal="right" wrapText="1"/>
    </xf>
    <xf numFmtId="0" fontId="21" fillId="2" borderId="0" xfId="0" applyFont="1" applyFill="1" applyBorder="1" applyAlignment="1">
      <alignment horizontal="left"/>
    </xf>
    <xf numFmtId="0" fontId="39" fillId="2" borderId="2" xfId="5" applyFont="1" applyFill="1" applyBorder="1" applyAlignment="1">
      <alignment horizontal="right"/>
    </xf>
    <xf numFmtId="0" fontId="21" fillId="2" borderId="0" xfId="0" applyFont="1" applyFill="1" applyBorder="1" applyAlignment="1">
      <alignment horizontal="right" wrapText="1"/>
    </xf>
    <xf numFmtId="174" fontId="12" fillId="2" borderId="0" xfId="10" applyNumberFormat="1" applyFont="1" applyFill="1" applyBorder="1" applyAlignment="1">
      <alignment horizontal="right" wrapText="1"/>
    </xf>
    <xf numFmtId="1" fontId="17" fillId="2" borderId="0" xfId="1" applyNumberFormat="1" applyFont="1" applyFill="1" applyBorder="1" applyAlignment="1">
      <alignment horizontal="right" wrapText="1"/>
    </xf>
    <xf numFmtId="1" fontId="17" fillId="3" borderId="0" xfId="1" applyNumberFormat="1" applyFont="1" applyFill="1" applyBorder="1" applyAlignment="1">
      <alignment horizontal="right" wrapText="1"/>
    </xf>
    <xf numFmtId="172" fontId="14" fillId="2" borderId="0" xfId="1" applyNumberFormat="1" applyFont="1" applyFill="1" applyBorder="1" applyAlignment="1">
      <alignment horizontal="right" wrapText="1"/>
    </xf>
    <xf numFmtId="0" fontId="17" fillId="2" borderId="0" xfId="0" applyFont="1" applyFill="1" applyBorder="1" applyAlignment="1">
      <alignment horizontal="left"/>
    </xf>
    <xf numFmtId="0" fontId="3" fillId="2" borderId="2" xfId="5" applyFont="1" applyFill="1" applyBorder="1" applyAlignment="1">
      <alignment horizontal="right"/>
    </xf>
    <xf numFmtId="172" fontId="17" fillId="3" borderId="0" xfId="1" applyNumberFormat="1" applyFont="1" applyFill="1" applyBorder="1" applyAlignment="1">
      <alignment horizontal="right" vertical="top" wrapText="1"/>
    </xf>
    <xf numFmtId="171" fontId="14" fillId="3" borderId="0" xfId="1" applyNumberFormat="1" applyFont="1" applyFill="1" applyBorder="1" applyAlignment="1">
      <alignment horizontal="right" vertical="top"/>
    </xf>
    <xf numFmtId="0" fontId="41" fillId="2" borderId="0" xfId="5" applyFont="1" applyFill="1" applyBorder="1" applyAlignment="1"/>
    <xf numFmtId="0" fontId="12" fillId="2" borderId="0" xfId="0" applyFont="1" applyFill="1" applyBorder="1" applyAlignment="1">
      <alignment vertical="top" wrapText="1"/>
    </xf>
    <xf numFmtId="3" fontId="33" fillId="2" borderId="0" xfId="0" applyNumberFormat="1" applyFont="1" applyFill="1" applyBorder="1"/>
    <xf numFmtId="3" fontId="33" fillId="3" borderId="0" xfId="0" applyNumberFormat="1" applyFont="1" applyFill="1" applyBorder="1"/>
    <xf numFmtId="176" fontId="17" fillId="2" borderId="0" xfId="0" applyNumberFormat="1" applyFont="1" applyFill="1" applyBorder="1" applyAlignment="1">
      <alignment wrapText="1"/>
    </xf>
    <xf numFmtId="176" fontId="17" fillId="3" borderId="0" xfId="0" applyNumberFormat="1" applyFont="1" applyFill="1" applyBorder="1" applyAlignment="1">
      <alignment wrapText="1"/>
    </xf>
    <xf numFmtId="176" fontId="17" fillId="2" borderId="0" xfId="1" applyNumberFormat="1" applyFont="1" applyFill="1" applyBorder="1" applyAlignment="1">
      <alignment wrapText="1"/>
    </xf>
    <xf numFmtId="176" fontId="23" fillId="2" borderId="0" xfId="0" applyNumberFormat="1" applyFont="1" applyFill="1" applyBorder="1" applyAlignment="1">
      <alignment wrapText="1"/>
    </xf>
    <xf numFmtId="176" fontId="23" fillId="3" borderId="0" xfId="0" applyNumberFormat="1" applyFont="1" applyFill="1" applyBorder="1" applyAlignment="1">
      <alignment wrapText="1"/>
    </xf>
    <xf numFmtId="176" fontId="12" fillId="2" borderId="0" xfId="0" applyNumberFormat="1" applyFont="1" applyFill="1" applyBorder="1" applyAlignment="1">
      <alignment wrapText="1"/>
    </xf>
    <xf numFmtId="176" fontId="14" fillId="2" borderId="0" xfId="0" applyNumberFormat="1" applyFont="1" applyFill="1" applyBorder="1" applyAlignment="1">
      <alignment wrapText="1"/>
    </xf>
    <xf numFmtId="176" fontId="14" fillId="3" borderId="0" xfId="0" applyNumberFormat="1" applyFont="1" applyFill="1" applyBorder="1" applyAlignment="1">
      <alignment wrapText="1"/>
    </xf>
    <xf numFmtId="176" fontId="17" fillId="3" borderId="0" xfId="0" quotePrefix="1" applyNumberFormat="1" applyFont="1" applyFill="1" applyBorder="1" applyAlignment="1">
      <alignment horizontal="right" wrapText="1"/>
    </xf>
    <xf numFmtId="176" fontId="17" fillId="3" borderId="0" xfId="0" applyNumberFormat="1" applyFont="1" applyFill="1" applyBorder="1" applyAlignment="1">
      <alignment horizontal="right" wrapText="1"/>
    </xf>
    <xf numFmtId="176" fontId="17" fillId="2" borderId="0" xfId="0" quotePrefix="1" applyNumberFormat="1" applyFont="1" applyFill="1" applyBorder="1" applyAlignment="1">
      <alignment horizontal="right" wrapText="1"/>
    </xf>
    <xf numFmtId="176" fontId="23" fillId="2" borderId="0" xfId="0" applyNumberFormat="1" applyFont="1" applyFill="1" applyBorder="1" applyAlignment="1">
      <alignment horizontal="right" wrapText="1"/>
    </xf>
    <xf numFmtId="165" fontId="17" fillId="3" borderId="0" xfId="0" applyNumberFormat="1" applyFont="1" applyFill="1" applyBorder="1" applyAlignment="1">
      <alignment horizontal="right" vertical="top" wrapText="1"/>
    </xf>
    <xf numFmtId="0" fontId="17" fillId="2" borderId="0" xfId="0" applyFont="1" applyFill="1" applyBorder="1" applyAlignment="1">
      <alignment horizontal="left" wrapText="1" indent="1"/>
    </xf>
    <xf numFmtId="164" fontId="3" fillId="0" borderId="0" xfId="7" applyNumberFormat="1" applyFont="1" applyFill="1" applyBorder="1" applyAlignment="1">
      <alignment horizontal="right" wrapText="1"/>
    </xf>
    <xf numFmtId="164" fontId="3" fillId="0" borderId="0" xfId="7" quotePrefix="1" applyNumberFormat="1" applyFont="1" applyFill="1" applyBorder="1" applyAlignment="1">
      <alignment horizontal="right" wrapText="1"/>
    </xf>
    <xf numFmtId="0" fontId="12" fillId="0" borderId="2" xfId="5" applyFont="1" applyFill="1" applyBorder="1" applyAlignment="1">
      <alignment horizontal="right"/>
    </xf>
    <xf numFmtId="175" fontId="33" fillId="3" borderId="3" xfId="10" applyNumberFormat="1" applyFont="1" applyFill="1" applyAlignment="1">
      <alignment horizontal="right" wrapText="1"/>
    </xf>
    <xf numFmtId="9" fontId="14" fillId="2" borderId="0" xfId="11" applyFont="1" applyFill="1" applyBorder="1" applyAlignment="1">
      <alignment horizontal="left" vertical="top"/>
    </xf>
    <xf numFmtId="177" fontId="14" fillId="2" borderId="0" xfId="11" applyNumberFormat="1" applyFont="1" applyFill="1" applyBorder="1" applyAlignment="1">
      <alignment horizontal="left" vertical="top"/>
    </xf>
    <xf numFmtId="0" fontId="11" fillId="0" borderId="1" xfId="5" applyFont="1" applyFill="1" applyAlignment="1">
      <alignment horizontal="center"/>
    </xf>
    <xf numFmtId="0" fontId="11" fillId="0" borderId="1" xfId="5" applyFont="1" applyFill="1" applyAlignment="1">
      <alignment horizontal="right"/>
    </xf>
    <xf numFmtId="172" fontId="3" fillId="0" borderId="0" xfId="1" quotePrefix="1" applyNumberFormat="1" applyFont="1" applyFill="1" applyBorder="1" applyAlignment="1">
      <alignment horizontal="right" wrapText="1"/>
    </xf>
    <xf numFmtId="172" fontId="17" fillId="2" borderId="0" xfId="0" applyNumberFormat="1" applyFont="1" applyFill="1" applyBorder="1" applyAlignment="1">
      <alignment horizontal="right" wrapText="1"/>
    </xf>
    <xf numFmtId="172" fontId="3" fillId="2" borderId="0" xfId="0" applyNumberFormat="1" applyFont="1" applyFill="1" applyBorder="1" applyAlignment="1">
      <alignment horizontal="right" wrapText="1"/>
    </xf>
    <xf numFmtId="172" fontId="3" fillId="3" borderId="0" xfId="0" applyNumberFormat="1" applyFont="1" applyFill="1" applyBorder="1" applyAlignment="1">
      <alignment horizontal="right" wrapText="1"/>
    </xf>
    <xf numFmtId="43" fontId="17" fillId="2" borderId="0" xfId="0" applyNumberFormat="1" applyFont="1" applyFill="1" applyBorder="1" applyAlignment="1">
      <alignment horizontal="right" wrapText="1"/>
    </xf>
    <xf numFmtId="43" fontId="17" fillId="3" borderId="0" xfId="0" applyNumberFormat="1" applyFont="1" applyFill="1" applyBorder="1" applyAlignment="1">
      <alignment horizontal="right" wrapText="1"/>
    </xf>
    <xf numFmtId="43" fontId="17" fillId="2" borderId="0" xfId="1" applyNumberFormat="1" applyFont="1" applyFill="1" applyBorder="1" applyAlignment="1">
      <alignment horizontal="right" wrapText="1"/>
    </xf>
    <xf numFmtId="43" fontId="17" fillId="3" borderId="0" xfId="1" applyNumberFormat="1" applyFont="1" applyFill="1" applyBorder="1" applyAlignment="1">
      <alignment horizontal="right" wrapText="1"/>
    </xf>
    <xf numFmtId="0" fontId="0" fillId="2" borderId="0" xfId="0" applyFont="1" applyFill="1" applyAlignment="1">
      <alignment horizontal="right" vertical="center"/>
    </xf>
    <xf numFmtId="0" fontId="13" fillId="2" borderId="0" xfId="0" applyFont="1" applyFill="1" applyAlignment="1">
      <alignment horizontal="right" vertical="center"/>
    </xf>
    <xf numFmtId="0" fontId="9" fillId="2" borderId="0" xfId="3" applyFont="1" applyFill="1" applyBorder="1" applyAlignment="1" applyProtection="1">
      <alignment horizontal="right" vertical="top" wrapText="1"/>
    </xf>
    <xf numFmtId="0" fontId="11" fillId="2" borderId="1" xfId="5" applyFont="1" applyFill="1" applyAlignment="1">
      <alignment horizontal="right"/>
    </xf>
    <xf numFmtId="0" fontId="14" fillId="0" borderId="0" xfId="0" applyFont="1" applyFill="1" applyBorder="1" applyAlignment="1">
      <alignment horizontal="right" vertical="top"/>
    </xf>
    <xf numFmtId="178" fontId="17" fillId="2" borderId="0" xfId="0" applyNumberFormat="1" applyFont="1" applyFill="1" applyBorder="1" applyAlignment="1">
      <alignment wrapText="1"/>
    </xf>
    <xf numFmtId="178" fontId="17" fillId="3" borderId="0" xfId="0" applyNumberFormat="1" applyFont="1" applyFill="1" applyBorder="1" applyAlignment="1">
      <alignment wrapText="1"/>
    </xf>
    <xf numFmtId="179" fontId="17" fillId="2" borderId="0" xfId="0" applyNumberFormat="1" applyFont="1" applyFill="1" applyBorder="1" applyAlignment="1">
      <alignment wrapText="1"/>
    </xf>
    <xf numFmtId="179" fontId="17" fillId="3" borderId="0" xfId="0" applyNumberFormat="1" applyFont="1" applyFill="1" applyBorder="1" applyAlignment="1">
      <alignment wrapText="1"/>
    </xf>
    <xf numFmtId="176" fontId="17" fillId="2" borderId="0" xfId="0" applyNumberFormat="1" applyFont="1" applyFill="1" applyBorder="1" applyAlignment="1">
      <alignment horizontal="right" wrapText="1"/>
    </xf>
    <xf numFmtId="0" fontId="14" fillId="2" borderId="0" xfId="0" applyFont="1" applyFill="1" applyBorder="1" applyAlignment="1">
      <alignment horizontal="right" wrapText="1"/>
    </xf>
    <xf numFmtId="176" fontId="1" fillId="0" borderId="0" xfId="0" applyNumberFormat="1" applyFont="1" applyFill="1" applyBorder="1" applyAlignment="1">
      <alignment horizontal="left"/>
    </xf>
    <xf numFmtId="0" fontId="25" fillId="2" borderId="0" xfId="2" applyFont="1" applyFill="1" applyAlignment="1">
      <alignment horizontal="center"/>
    </xf>
    <xf numFmtId="0" fontId="26" fillId="2" borderId="0" xfId="2" applyFont="1" applyFill="1" applyAlignment="1">
      <alignment horizontal="left" wrapText="1"/>
    </xf>
    <xf numFmtId="0" fontId="26" fillId="2" borderId="0" xfId="2" applyFont="1" applyFill="1" applyAlignment="1">
      <alignment horizontal="left"/>
    </xf>
    <xf numFmtId="0" fontId="27" fillId="2" borderId="0" xfId="2" applyFont="1" applyFill="1" applyBorder="1" applyAlignment="1">
      <alignment horizontal="left" wrapText="1"/>
    </xf>
    <xf numFmtId="0" fontId="19" fillId="2" borderId="0" xfId="0" applyFont="1" applyFill="1" applyBorder="1" applyAlignment="1">
      <alignment horizontal="left" vertical="top"/>
    </xf>
    <xf numFmtId="0" fontId="21" fillId="2" borderId="0" xfId="0" applyFont="1" applyFill="1" applyBorder="1" applyAlignment="1">
      <alignment horizontal="left" vertical="top" wrapText="1"/>
    </xf>
    <xf numFmtId="0" fontId="19" fillId="2" borderId="0" xfId="0" applyFont="1" applyFill="1" applyBorder="1" applyAlignment="1">
      <alignment horizontal="left" vertical="top" wrapText="1"/>
    </xf>
    <xf numFmtId="0" fontId="12" fillId="2" borderId="0" xfId="10" applyFont="1" applyFill="1" applyBorder="1" applyAlignment="1">
      <alignment horizontal="left" wrapText="1"/>
    </xf>
    <xf numFmtId="0" fontId="6" fillId="2" borderId="0" xfId="0" applyFont="1" applyFill="1" applyBorder="1" applyAlignment="1">
      <alignment horizontal="left" vertical="top" wrapText="1"/>
    </xf>
    <xf numFmtId="0" fontId="3" fillId="0" borderId="0" xfId="6" applyFont="1" applyFill="1" applyBorder="1" applyAlignment="1">
      <alignment horizontal="left" wrapText="1"/>
    </xf>
    <xf numFmtId="0" fontId="33" fillId="0" borderId="3" xfId="10" applyFont="1" applyFill="1" applyAlignment="1">
      <alignment horizontal="left" wrapText="1"/>
    </xf>
    <xf numFmtId="0" fontId="19" fillId="2" borderId="0" xfId="0" applyFont="1" applyFill="1" applyBorder="1" applyAlignment="1">
      <alignment horizontal="left"/>
    </xf>
    <xf numFmtId="0" fontId="6" fillId="2" borderId="0" xfId="0" applyFont="1" applyFill="1" applyBorder="1" applyAlignment="1">
      <alignment horizontal="left"/>
    </xf>
    <xf numFmtId="0" fontId="6" fillId="2" borderId="0" xfId="0" applyFont="1" applyFill="1" applyBorder="1" applyAlignment="1">
      <alignment horizontal="left" wrapText="1"/>
    </xf>
    <xf numFmtId="0" fontId="19" fillId="2" borderId="0" xfId="0" applyFont="1" applyFill="1" applyBorder="1" applyAlignment="1">
      <alignment horizontal="left" wrapText="1"/>
    </xf>
    <xf numFmtId="0" fontId="21" fillId="2" borderId="0" xfId="0" applyFont="1" applyFill="1" applyBorder="1" applyAlignment="1">
      <alignment horizontal="left" wrapText="1"/>
    </xf>
  </cellXfs>
  <cellStyles count="12">
    <cellStyle name="Comma" xfId="1" builtinId="3"/>
    <cellStyle name="Comma 2" xfId="7"/>
    <cellStyle name="Head Title" xfId="5"/>
    <cellStyle name="Hyperlink" xfId="3" builtinId="8"/>
    <cellStyle name="Komma 2" xfId="8"/>
    <cellStyle name="Normal" xfId="0" builtinId="0"/>
    <cellStyle name="Normal 2" xfId="4"/>
    <cellStyle name="Percent" xfId="11" builtinId="5"/>
    <cellStyle name="Prozent 2" xfId="9"/>
    <cellStyle name="Standard 10" xfId="2"/>
    <cellStyle name="Standard 2" xfId="6"/>
    <cellStyle name="Total" xfId="10" builtinId="2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externalLink" Target="externalLinks/externalLink16.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28" Type="http://schemas.openxmlformats.org/officeDocument/2006/relationships/calcChain" Target="calcChain.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externalLink" Target="externalLinks/externalLink14.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7</xdr:row>
      <xdr:rowOff>9525</xdr:rowOff>
    </xdr:from>
    <xdr:to>
      <xdr:col>7</xdr:col>
      <xdr:colOff>414</xdr:colOff>
      <xdr:row>8</xdr:row>
      <xdr:rowOff>80930</xdr:rowOff>
    </xdr:to>
    <xdr:pic>
      <xdr:nvPicPr>
        <xdr:cNvPr id="7" name="Picture 6"/>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85875"/>
          <a:ext cx="8696739" cy="252380"/>
        </a:xfrm>
        <a:prstGeom prst="rect">
          <a:avLst/>
        </a:prstGeom>
        <a:noFill/>
      </xdr:spPr>
    </xdr:pic>
    <xdr:clientData/>
  </xdr:twoCellAnchor>
  <xdr:absoluteAnchor>
    <xdr:pos x="410845" y="457201"/>
    <xdr:ext cx="3389630" cy="400050"/>
    <xdr:sp macro="" textlink="">
      <xdr:nvSpPr>
        <xdr:cNvPr id="3" name="Text Box 3"/>
        <xdr:cNvSpPr txBox="1">
          <a:spLocks noChangeArrowheads="1"/>
        </xdr:cNvSpPr>
      </xdr:nvSpPr>
      <xdr:spPr bwMode="auto">
        <a:xfrm>
          <a:off x="410845" y="457201"/>
          <a:ext cx="3389630" cy="4000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b="0">
              <a:solidFill>
                <a:srgbClr val="003366"/>
              </a:solidFill>
              <a:effectLst/>
              <a:latin typeface="Arial Narrow"/>
              <a:ea typeface="Times New Roman"/>
              <a:cs typeface="Arial"/>
            </a:rPr>
            <a:t>OMV</a:t>
          </a:r>
          <a:r>
            <a:rPr lang="de-AT" sz="2300" b="0" baseline="0">
              <a:solidFill>
                <a:srgbClr val="003366"/>
              </a:solidFill>
              <a:effectLst/>
              <a:latin typeface="Arial Narrow"/>
              <a:ea typeface="Times New Roman"/>
              <a:cs typeface="Arial"/>
            </a:rPr>
            <a:t> Factbook </a:t>
          </a:r>
          <a:r>
            <a:rPr lang="de-AT" sz="2300" b="0">
              <a:solidFill>
                <a:srgbClr val="003366"/>
              </a:solidFill>
              <a:effectLst/>
              <a:latin typeface="Arial Narrow"/>
              <a:ea typeface="Times New Roman"/>
              <a:cs typeface="Arial"/>
            </a:rPr>
            <a:t>2018</a:t>
          </a:r>
          <a:endParaRPr lang="de-DE" sz="1200" b="0">
            <a:effectLst/>
            <a:latin typeface="Times New Roman"/>
            <a:ea typeface="Times New Roman"/>
          </a:endParaRPr>
        </a:p>
      </xdr:txBody>
    </xdr:sp>
    <xdr:clientData/>
  </xdr:absolute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9525</xdr:colOff>
      <xdr:row>27</xdr:row>
      <xdr:rowOff>57150</xdr:rowOff>
    </xdr:from>
    <xdr:to>
      <xdr:col>6</xdr:col>
      <xdr:colOff>693420</xdr:colOff>
      <xdr:row>30</xdr:row>
      <xdr:rowOff>34709</xdr:rowOff>
    </xdr:to>
    <xdr:pic>
      <xdr:nvPicPr>
        <xdr:cNvPr id="6" name="Grafik 3"/>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657850" y="5648325"/>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7458915" y="24738"/>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458915" y="24738"/>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88234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823475"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64612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6127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7890025" y="4254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890025" y="42545"/>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8204350" y="4254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204350" y="42545"/>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72994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299475"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934072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9340724"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sheetData sheetId="1"/>
      <sheetData sheetId="2" refreshError="1"/>
      <sheetData sheetId="3"/>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sheetData sheetId="7"/>
      <sheetData sheetId="8"/>
      <sheetData sheetId="9" refreshError="1"/>
      <sheetData sheetId="10" refreshError="1"/>
      <sheetData sheetId="11" refreshError="1"/>
      <sheetData sheetId="12" refreshError="1"/>
      <sheetData sheetId="13" refreshError="1">
        <row r="1">
          <cell r="A1" t="str">
            <v>iasqb</v>
          </cell>
        </row>
      </sheetData>
      <sheetData sheetId="14"/>
      <sheetData sheetId="15"/>
      <sheetData sheetId="16" refreshError="1"/>
      <sheetData sheetId="17"/>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omv.com/en/sustainability-report"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3:G33"/>
  <sheetViews>
    <sheetView view="pageBreakPreview" zoomScale="85" zoomScaleNormal="115" zoomScaleSheetLayoutView="85" zoomScalePageLayoutView="70" workbookViewId="0">
      <selection activeCell="B17" sqref="B17"/>
    </sheetView>
  </sheetViews>
  <sheetFormatPr defaultColWidth="13.296875" defaultRowHeight="14" x14ac:dyDescent="0.3"/>
  <cols>
    <col min="1" max="1" width="7.296875" style="1" customWidth="1"/>
    <col min="2" max="2" width="66" style="1" customWidth="1"/>
    <col min="3" max="3" width="25.5" style="1" customWidth="1"/>
    <col min="4" max="16384" width="13.296875" style="1"/>
  </cols>
  <sheetData>
    <row r="3" spans="2:7" x14ac:dyDescent="0.3">
      <c r="E3" s="203"/>
      <c r="F3" s="203"/>
      <c r="G3" s="203"/>
    </row>
    <row r="4" spans="2:7" x14ac:dyDescent="0.3">
      <c r="C4" s="204"/>
      <c r="D4" s="205"/>
      <c r="E4" s="205"/>
      <c r="F4" s="205"/>
      <c r="G4" s="205"/>
    </row>
    <row r="5" spans="2:7" x14ac:dyDescent="0.3">
      <c r="C5" s="205"/>
      <c r="D5" s="205"/>
      <c r="E5" s="205"/>
      <c r="F5" s="205"/>
      <c r="G5" s="205"/>
    </row>
    <row r="6" spans="2:7" x14ac:dyDescent="0.3">
      <c r="C6" s="205"/>
      <c r="D6" s="205"/>
      <c r="E6" s="205"/>
      <c r="F6" s="205"/>
      <c r="G6" s="205"/>
    </row>
    <row r="7" spans="2:7" x14ac:dyDescent="0.3">
      <c r="C7" s="205"/>
      <c r="D7" s="205"/>
      <c r="E7" s="205"/>
      <c r="F7" s="205"/>
      <c r="G7" s="205"/>
    </row>
    <row r="11" spans="2:7" x14ac:dyDescent="0.3">
      <c r="B11" s="35" t="s">
        <v>24</v>
      </c>
    </row>
    <row r="12" spans="2:7" x14ac:dyDescent="0.3">
      <c r="B12" s="206" t="s">
        <v>25</v>
      </c>
      <c r="C12" s="206"/>
    </row>
    <row r="13" spans="2:7" x14ac:dyDescent="0.3">
      <c r="B13" s="35"/>
    </row>
    <row r="14" spans="2:7" s="2" customFormat="1" ht="18" customHeight="1" x14ac:dyDescent="0.3">
      <c r="B14" s="34" t="s">
        <v>58</v>
      </c>
    </row>
    <row r="15" spans="2:7" s="2" customFormat="1" ht="18" customHeight="1" x14ac:dyDescent="0.3">
      <c r="B15" s="34" t="s">
        <v>56</v>
      </c>
    </row>
    <row r="16" spans="2:7" s="2" customFormat="1" ht="18" customHeight="1" x14ac:dyDescent="0.3">
      <c r="B16" s="34" t="s">
        <v>57</v>
      </c>
    </row>
    <row r="17" spans="1:4" s="2" customFormat="1" ht="18" customHeight="1" x14ac:dyDescent="0.3">
      <c r="B17" s="34" t="s">
        <v>5</v>
      </c>
    </row>
    <row r="18" spans="1:4" s="2" customFormat="1" ht="18" customHeight="1" x14ac:dyDescent="0.3">
      <c r="B18" s="34" t="s">
        <v>4</v>
      </c>
    </row>
    <row r="19" spans="1:4" s="2" customFormat="1" ht="18" customHeight="1" x14ac:dyDescent="0.3">
      <c r="B19" s="34" t="s">
        <v>59</v>
      </c>
    </row>
    <row r="20" spans="1:4" s="2" customFormat="1" ht="18" customHeight="1" x14ac:dyDescent="0.3">
      <c r="B20" s="34" t="s">
        <v>60</v>
      </c>
    </row>
    <row r="21" spans="1:4" s="2" customFormat="1" ht="18" customHeight="1" x14ac:dyDescent="0.3"/>
    <row r="22" spans="1:4" s="2" customFormat="1" ht="18" customHeight="1" x14ac:dyDescent="0.3">
      <c r="B22" s="16"/>
    </row>
    <row r="23" spans="1:4" ht="18" customHeight="1" x14ac:dyDescent="0.3">
      <c r="A23" s="2"/>
      <c r="B23" s="16"/>
    </row>
    <row r="24" spans="1:4" s="2" customFormat="1" ht="18" customHeight="1" x14ac:dyDescent="0.3">
      <c r="B24" s="16"/>
    </row>
    <row r="25" spans="1:4" s="2" customFormat="1" ht="18" customHeight="1" x14ac:dyDescent="0.3">
      <c r="B25" s="16"/>
    </row>
    <row r="26" spans="1:4" ht="18" customHeight="1" x14ac:dyDescent="0.3">
      <c r="A26" s="2"/>
      <c r="B26" s="16"/>
    </row>
    <row r="27" spans="1:4" ht="18" customHeight="1" x14ac:dyDescent="0.3">
      <c r="A27" s="2"/>
      <c r="B27" s="16"/>
      <c r="C27" s="34"/>
      <c r="D27" s="34"/>
    </row>
    <row r="28" spans="1:4" ht="18" customHeight="1" x14ac:dyDescent="0.3">
      <c r="A28" s="2"/>
      <c r="B28" s="132" t="s">
        <v>276</v>
      </c>
    </row>
    <row r="29" spans="1:4" ht="18" customHeight="1" x14ac:dyDescent="0.3">
      <c r="A29" s="2"/>
      <c r="B29" s="132" t="s">
        <v>277</v>
      </c>
    </row>
    <row r="30" spans="1:4" ht="18" customHeight="1" x14ac:dyDescent="0.3"/>
    <row r="31" spans="1:4" ht="18" customHeight="1" x14ac:dyDescent="0.3"/>
    <row r="32" spans="1:4" ht="18" customHeight="1" x14ac:dyDescent="0.3"/>
    <row r="33" spans="2:2" ht="18" customHeight="1" x14ac:dyDescent="0.3">
      <c r="B33" s="16"/>
    </row>
  </sheetData>
  <mergeCells count="3">
    <mergeCell ref="E3:G3"/>
    <mergeCell ref="C4:G7"/>
    <mergeCell ref="B12:C12"/>
  </mergeCells>
  <hyperlinks>
    <hyperlink ref="B15" location="Sustainability!A1" display="Sustainability"/>
    <hyperlink ref="B18" location="Downstream!A1" display="Downstream"/>
    <hyperlink ref="B20" location="'Financial Five-Year Summary'!A1" display="Financial Five-Year Summary"/>
    <hyperlink ref="B16" location="Employees!A1" display="Employees"/>
    <hyperlink ref="B14" location="'OMV on the Capital Markets'!A1" display="OMV on the Capital Markets"/>
    <hyperlink ref="B17" location="Upstream!A1" display="Upstream"/>
    <hyperlink ref="B19" location="Financing!A1" display="Financing"/>
  </hyperlinks>
  <printOptions horizontalCentered="1"/>
  <pageMargins left="0.25" right="0.25" top="0.75" bottom="0.75" header="0.3" footer="0.3"/>
  <pageSetup paperSize="9" scale="72" fitToHeight="0" orientation="portrait" r:id="rId1"/>
  <headerFooter alignWithMargins="0"/>
  <customProperties>
    <customPr name="SheetOptions"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3"/>
  <sheetViews>
    <sheetView view="pageBreakPreview" zoomScaleNormal="85" zoomScaleSheetLayoutView="100" workbookViewId="0">
      <selection activeCell="B1" sqref="B1"/>
    </sheetView>
  </sheetViews>
  <sheetFormatPr defaultColWidth="9.296875" defaultRowHeight="14" x14ac:dyDescent="0.3"/>
  <cols>
    <col min="1" max="1" width="9.296875" style="21"/>
    <col min="2" max="2" width="57.296875" style="21" customWidth="1"/>
    <col min="3" max="3" width="15.19921875" style="21" customWidth="1"/>
    <col min="4" max="8" width="12.796875" style="21" customWidth="1"/>
    <col min="9" max="16384" width="9.296875" style="21"/>
  </cols>
  <sheetData>
    <row r="1" spans="1:20" s="11" customFormat="1" ht="30" customHeight="1" x14ac:dyDescent="0.3">
      <c r="A1" s="8"/>
      <c r="B1" s="9" t="s">
        <v>24</v>
      </c>
      <c r="C1" s="10"/>
      <c r="D1" s="10"/>
      <c r="E1" s="10"/>
      <c r="F1" s="10"/>
      <c r="G1" s="10"/>
      <c r="H1" s="10"/>
      <c r="I1" s="10"/>
      <c r="J1" s="10"/>
      <c r="K1" s="10"/>
      <c r="L1" s="10"/>
      <c r="M1" s="10"/>
      <c r="N1" s="8"/>
      <c r="P1" s="8"/>
      <c r="Q1" s="8"/>
      <c r="R1" s="8"/>
      <c r="S1" s="8"/>
    </row>
    <row r="2" spans="1:20" s="17" customFormat="1" x14ac:dyDescent="0.3">
      <c r="B2" s="9"/>
      <c r="C2" s="18"/>
      <c r="D2" s="18"/>
      <c r="E2" s="18"/>
      <c r="F2" s="18"/>
      <c r="G2" s="18"/>
      <c r="H2" s="18"/>
      <c r="I2" s="18"/>
      <c r="J2" s="18"/>
      <c r="K2" s="18"/>
      <c r="L2" s="18"/>
      <c r="M2" s="18"/>
      <c r="N2" s="18"/>
      <c r="O2" s="18"/>
      <c r="Q2" s="18"/>
      <c r="R2" s="18"/>
      <c r="S2" s="18"/>
      <c r="T2" s="18"/>
    </row>
    <row r="3" spans="1:20" s="17" customFormat="1" ht="18" x14ac:dyDescent="0.4">
      <c r="B3" s="80" t="s">
        <v>58</v>
      </c>
      <c r="C3" s="18"/>
      <c r="D3" s="18"/>
      <c r="E3" s="18"/>
      <c r="F3" s="18"/>
      <c r="G3" s="18"/>
      <c r="H3" s="18"/>
      <c r="I3" s="18"/>
      <c r="J3" s="18"/>
      <c r="K3" s="18"/>
      <c r="L3" s="18"/>
      <c r="M3" s="18"/>
      <c r="N3" s="18"/>
      <c r="O3" s="18"/>
      <c r="Q3" s="18"/>
      <c r="R3" s="18"/>
      <c r="S3" s="18"/>
      <c r="T3" s="18"/>
    </row>
    <row r="4" spans="1:20" s="12" customFormat="1" x14ac:dyDescent="0.3">
      <c r="C4" s="19"/>
      <c r="D4" s="13"/>
      <c r="E4" s="13"/>
      <c r="F4" s="13"/>
      <c r="G4" s="13"/>
      <c r="H4" s="13"/>
      <c r="I4" s="13"/>
      <c r="J4" s="13"/>
      <c r="K4" s="13"/>
      <c r="L4" s="13"/>
      <c r="M4" s="13"/>
      <c r="N4" s="13"/>
    </row>
    <row r="5" spans="1:20" ht="14.5" thickBot="1" x14ac:dyDescent="0.35">
      <c r="B5" s="40" t="s">
        <v>200</v>
      </c>
      <c r="C5" s="40"/>
      <c r="D5" s="40"/>
      <c r="E5" s="40"/>
      <c r="F5" s="40"/>
      <c r="G5" s="40"/>
      <c r="H5" s="40"/>
    </row>
    <row r="6" spans="1:20" x14ac:dyDescent="0.3">
      <c r="B6" s="36"/>
      <c r="C6" s="24"/>
      <c r="D6" s="24"/>
      <c r="E6" s="24"/>
      <c r="F6" s="24"/>
      <c r="G6" s="24"/>
      <c r="H6" s="24"/>
    </row>
    <row r="7" spans="1:20" ht="16" x14ac:dyDescent="0.3">
      <c r="B7" s="74"/>
      <c r="C7" s="74"/>
      <c r="D7" s="74" t="s">
        <v>279</v>
      </c>
      <c r="E7" s="74">
        <v>2015</v>
      </c>
      <c r="F7" s="74">
        <v>2016</v>
      </c>
      <c r="G7" s="74">
        <v>2017</v>
      </c>
      <c r="H7" s="75">
        <v>2018</v>
      </c>
    </row>
    <row r="8" spans="1:20" ht="16.5" x14ac:dyDescent="0.3">
      <c r="B8" s="90" t="s">
        <v>282</v>
      </c>
      <c r="C8" s="91" t="s">
        <v>201</v>
      </c>
      <c r="D8" s="187">
        <v>326.26</v>
      </c>
      <c r="E8" s="187">
        <v>326.36</v>
      </c>
      <c r="F8" s="187">
        <v>326.45</v>
      </c>
      <c r="G8" s="187">
        <v>326.5</v>
      </c>
      <c r="H8" s="188">
        <v>326.73</v>
      </c>
    </row>
    <row r="9" spans="1:20" ht="16.5" x14ac:dyDescent="0.3">
      <c r="B9" s="90" t="s">
        <v>283</v>
      </c>
      <c r="C9" s="91" t="s">
        <v>202</v>
      </c>
      <c r="D9" s="187">
        <v>7.18</v>
      </c>
      <c r="E9" s="187">
        <v>8.5299999999999994</v>
      </c>
      <c r="F9" s="187">
        <v>10.96</v>
      </c>
      <c r="G9" s="187">
        <v>17.29</v>
      </c>
      <c r="H9" s="188">
        <v>12.5</v>
      </c>
    </row>
    <row r="10" spans="1:20" x14ac:dyDescent="0.3">
      <c r="B10" s="90" t="s">
        <v>280</v>
      </c>
      <c r="C10" s="92" t="s">
        <v>281</v>
      </c>
      <c r="D10" s="189">
        <v>5.21</v>
      </c>
      <c r="E10" s="189">
        <v>7.13</v>
      </c>
      <c r="F10" s="189">
        <v>6.04</v>
      </c>
      <c r="G10" s="189">
        <v>8.84</v>
      </c>
      <c r="H10" s="190">
        <v>9.1300000000000008</v>
      </c>
    </row>
    <row r="11" spans="1:20" x14ac:dyDescent="0.3">
      <c r="B11" s="91" t="s">
        <v>203</v>
      </c>
      <c r="C11" s="91" t="s">
        <v>84</v>
      </c>
      <c r="D11" s="187">
        <v>36.06</v>
      </c>
      <c r="E11" s="187">
        <v>30.46</v>
      </c>
      <c r="F11" s="187">
        <v>34.78</v>
      </c>
      <c r="G11" s="187">
        <v>54.14</v>
      </c>
      <c r="H11" s="188">
        <v>56.24</v>
      </c>
    </row>
    <row r="12" spans="1:20" x14ac:dyDescent="0.3">
      <c r="B12" s="91" t="s">
        <v>204</v>
      </c>
      <c r="C12" s="91" t="s">
        <v>84</v>
      </c>
      <c r="D12" s="187">
        <v>20.07</v>
      </c>
      <c r="E12" s="187">
        <v>20.7</v>
      </c>
      <c r="F12" s="187">
        <v>21.45</v>
      </c>
      <c r="G12" s="187">
        <v>32.369999999999997</v>
      </c>
      <c r="H12" s="188">
        <v>37.65</v>
      </c>
    </row>
    <row r="13" spans="1:20" x14ac:dyDescent="0.3">
      <c r="B13" s="91" t="s">
        <v>205</v>
      </c>
      <c r="C13" s="91" t="s">
        <v>84</v>
      </c>
      <c r="D13" s="187">
        <v>22.01</v>
      </c>
      <c r="E13" s="187">
        <v>26.13</v>
      </c>
      <c r="F13" s="187">
        <v>33.56</v>
      </c>
      <c r="G13" s="187">
        <v>52.83</v>
      </c>
      <c r="H13" s="188">
        <v>38.25</v>
      </c>
    </row>
    <row r="14" spans="1:20" x14ac:dyDescent="0.3">
      <c r="B14" s="91" t="s">
        <v>206</v>
      </c>
      <c r="C14" s="91" t="s">
        <v>84</v>
      </c>
      <c r="D14" s="187">
        <v>0.85</v>
      </c>
      <c r="E14" s="187">
        <v>-3.37</v>
      </c>
      <c r="F14" s="187">
        <v>-1.24</v>
      </c>
      <c r="G14" s="187">
        <v>1.33</v>
      </c>
      <c r="H14" s="188">
        <v>4.4000000000000004</v>
      </c>
    </row>
    <row r="15" spans="1:20" ht="16.5" x14ac:dyDescent="0.3">
      <c r="B15" s="90" t="s">
        <v>284</v>
      </c>
      <c r="C15" s="91" t="s">
        <v>84</v>
      </c>
      <c r="D15" s="187">
        <v>35.53</v>
      </c>
      <c r="E15" s="187">
        <v>35.76</v>
      </c>
      <c r="F15" s="187">
        <v>33.44</v>
      </c>
      <c r="G15" s="187">
        <v>34.35</v>
      </c>
      <c r="H15" s="188">
        <v>36.44</v>
      </c>
    </row>
    <row r="16" spans="1:20" ht="16.5" x14ac:dyDescent="0.3">
      <c r="B16" s="90" t="s">
        <v>285</v>
      </c>
      <c r="C16" s="91" t="s">
        <v>84</v>
      </c>
      <c r="D16" s="187">
        <v>11.24</v>
      </c>
      <c r="E16" s="187">
        <v>8.68</v>
      </c>
      <c r="F16" s="187">
        <v>8.82</v>
      </c>
      <c r="G16" s="187">
        <v>10.56</v>
      </c>
      <c r="H16" s="188">
        <v>13.45</v>
      </c>
    </row>
    <row r="17" spans="2:8" x14ac:dyDescent="0.3">
      <c r="B17" s="91" t="s">
        <v>207</v>
      </c>
      <c r="C17" s="91" t="s">
        <v>84</v>
      </c>
      <c r="D17" s="187">
        <v>1.25</v>
      </c>
      <c r="E17" s="187">
        <v>1</v>
      </c>
      <c r="F17" s="187">
        <v>1.2</v>
      </c>
      <c r="G17" s="187">
        <v>1.5</v>
      </c>
      <c r="H17" s="188">
        <v>1.75</v>
      </c>
    </row>
    <row r="18" spans="2:8" x14ac:dyDescent="0.3">
      <c r="B18" s="91" t="s">
        <v>208</v>
      </c>
      <c r="C18" s="91" t="s">
        <v>87</v>
      </c>
      <c r="D18" s="184">
        <v>147</v>
      </c>
      <c r="E18" s="184" t="s">
        <v>278</v>
      </c>
      <c r="F18" s="185" t="s">
        <v>278</v>
      </c>
      <c r="G18" s="185">
        <v>113</v>
      </c>
      <c r="H18" s="186">
        <v>40</v>
      </c>
    </row>
    <row r="19" spans="2:8" ht="16.5" x14ac:dyDescent="0.3">
      <c r="B19" s="90" t="s">
        <v>286</v>
      </c>
      <c r="C19" s="91" t="s">
        <v>87</v>
      </c>
      <c r="D19" s="187">
        <v>5.68</v>
      </c>
      <c r="E19" s="187">
        <v>3.83</v>
      </c>
      <c r="F19" s="187">
        <v>3.58</v>
      </c>
      <c r="G19" s="187">
        <v>2.84</v>
      </c>
      <c r="H19" s="188">
        <v>4.58</v>
      </c>
    </row>
    <row r="20" spans="2:8" ht="16.5" x14ac:dyDescent="0.3">
      <c r="B20" s="90" t="s">
        <v>287</v>
      </c>
      <c r="C20" s="91" t="s">
        <v>87</v>
      </c>
      <c r="D20" s="184">
        <v>-34</v>
      </c>
      <c r="E20" s="184">
        <v>24</v>
      </c>
      <c r="F20" s="184">
        <v>34</v>
      </c>
      <c r="G20" s="184">
        <v>61</v>
      </c>
      <c r="H20" s="133">
        <v>-25</v>
      </c>
    </row>
    <row r="21" spans="2:8" x14ac:dyDescent="0.3">
      <c r="B21" s="39"/>
      <c r="C21" s="27"/>
      <c r="D21" s="38"/>
      <c r="E21" s="66"/>
      <c r="F21" s="38"/>
      <c r="G21" s="38"/>
      <c r="H21" s="24"/>
    </row>
    <row r="22" spans="2:8" x14ac:dyDescent="0.3">
      <c r="B22" s="79" t="s">
        <v>288</v>
      </c>
      <c r="C22" s="78"/>
      <c r="D22" s="78"/>
      <c r="E22" s="78"/>
      <c r="F22" s="78"/>
      <c r="G22" s="78"/>
      <c r="H22" s="78"/>
    </row>
    <row r="23" spans="2:8" x14ac:dyDescent="0.3">
      <c r="B23" s="79" t="s">
        <v>289</v>
      </c>
      <c r="C23" s="78"/>
      <c r="D23" s="78"/>
      <c r="E23" s="78"/>
      <c r="F23" s="78"/>
      <c r="G23" s="78"/>
      <c r="H23" s="78"/>
    </row>
    <row r="24" spans="2:8" x14ac:dyDescent="0.3">
      <c r="B24" s="79" t="s">
        <v>290</v>
      </c>
      <c r="C24" s="78"/>
      <c r="D24" s="78"/>
      <c r="E24" s="78"/>
      <c r="F24" s="78"/>
      <c r="G24" s="78"/>
      <c r="H24" s="78"/>
    </row>
    <row r="25" spans="2:8" x14ac:dyDescent="0.3">
      <c r="B25" s="79" t="s">
        <v>291</v>
      </c>
      <c r="C25" s="78"/>
      <c r="D25" s="78"/>
      <c r="E25" s="78"/>
      <c r="F25" s="78"/>
      <c r="G25" s="78"/>
      <c r="H25" s="78"/>
    </row>
    <row r="26" spans="2:8" x14ac:dyDescent="0.3">
      <c r="B26" s="24"/>
      <c r="C26" s="24"/>
      <c r="D26" s="24"/>
      <c r="E26" s="24"/>
      <c r="F26" s="24"/>
      <c r="G26" s="24"/>
      <c r="H26" s="24"/>
    </row>
    <row r="27" spans="2:8" x14ac:dyDescent="0.3">
      <c r="B27" s="24"/>
      <c r="C27" s="24"/>
      <c r="D27" s="24"/>
      <c r="E27" s="24"/>
      <c r="F27" s="24"/>
      <c r="G27" s="24"/>
      <c r="H27" s="24"/>
    </row>
    <row r="29" spans="2:8" x14ac:dyDescent="0.3">
      <c r="B29" s="24"/>
      <c r="C29" s="24"/>
      <c r="D29" s="24"/>
      <c r="E29" s="24"/>
      <c r="F29" s="24"/>
      <c r="G29" s="24"/>
      <c r="H29" s="24"/>
    </row>
    <row r="30" spans="2:8" x14ac:dyDescent="0.3">
      <c r="B30" s="24"/>
      <c r="C30" s="24"/>
      <c r="D30" s="24"/>
      <c r="E30" s="24"/>
      <c r="F30" s="24"/>
      <c r="G30" s="24"/>
      <c r="H30" s="24"/>
    </row>
    <row r="31" spans="2:8" x14ac:dyDescent="0.3">
      <c r="B31" s="24"/>
      <c r="C31" s="24"/>
      <c r="D31" s="24"/>
      <c r="E31" s="24"/>
      <c r="F31" s="24"/>
      <c r="G31" s="24"/>
      <c r="H31" s="24"/>
    </row>
    <row r="32" spans="2:8" x14ac:dyDescent="0.3">
      <c r="B32" s="24"/>
      <c r="C32" s="24"/>
      <c r="D32" s="24"/>
      <c r="E32" s="24"/>
      <c r="F32" s="24"/>
      <c r="G32" s="24"/>
      <c r="H32" s="24"/>
    </row>
    <row r="33" spans="2:8" x14ac:dyDescent="0.3">
      <c r="B33" s="24"/>
      <c r="C33" s="24"/>
      <c r="D33" s="24"/>
      <c r="E33" s="24"/>
      <c r="F33" s="24"/>
      <c r="G33" s="24"/>
      <c r="H33" s="24"/>
    </row>
  </sheetData>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0"/>
  <sheetViews>
    <sheetView view="pageBreakPreview" zoomScale="70" zoomScaleNormal="85" zoomScaleSheetLayoutView="70" workbookViewId="0">
      <selection activeCell="B1" sqref="B1"/>
    </sheetView>
  </sheetViews>
  <sheetFormatPr defaultColWidth="9.296875" defaultRowHeight="14" x14ac:dyDescent="0.3"/>
  <cols>
    <col min="1" max="1" width="9.296875" style="21"/>
    <col min="2" max="2" width="75.69921875" style="21" customWidth="1"/>
    <col min="3" max="3" width="41.296875" style="21" bestFit="1" customWidth="1"/>
    <col min="4" max="8" width="12.796875" style="21" customWidth="1"/>
    <col min="9" max="16384" width="9.296875" style="21"/>
  </cols>
  <sheetData>
    <row r="1" spans="1:19" s="11" customFormat="1" ht="30" customHeight="1" x14ac:dyDescent="0.3">
      <c r="A1" s="8"/>
      <c r="B1" s="9" t="s">
        <v>24</v>
      </c>
      <c r="C1" s="10"/>
      <c r="D1" s="10"/>
      <c r="E1" s="10"/>
      <c r="F1" s="10"/>
      <c r="G1" s="10"/>
      <c r="H1" s="10"/>
      <c r="I1" s="10"/>
      <c r="J1" s="10"/>
      <c r="K1" s="10"/>
      <c r="L1" s="10"/>
      <c r="M1" s="10"/>
      <c r="N1" s="8"/>
      <c r="P1" s="8"/>
      <c r="Q1" s="8"/>
      <c r="R1" s="8"/>
      <c r="S1" s="8"/>
    </row>
    <row r="2" spans="1:19" s="12" customFormat="1" x14ac:dyDescent="0.3">
      <c r="C2" s="19"/>
      <c r="D2" s="13"/>
      <c r="E2" s="13"/>
      <c r="F2" s="13"/>
      <c r="G2" s="13"/>
      <c r="H2" s="13"/>
      <c r="I2" s="13"/>
      <c r="J2" s="13"/>
      <c r="K2" s="13"/>
      <c r="L2" s="13"/>
      <c r="M2" s="13"/>
      <c r="N2" s="13"/>
    </row>
    <row r="3" spans="1:19" s="12" customFormat="1" ht="18" x14ac:dyDescent="0.4">
      <c r="B3" s="81" t="s">
        <v>56</v>
      </c>
      <c r="C3" s="20"/>
      <c r="D3" s="13"/>
      <c r="E3" s="13"/>
      <c r="F3" s="13"/>
      <c r="G3" s="13"/>
      <c r="H3" s="13"/>
      <c r="I3" s="13"/>
      <c r="J3" s="13"/>
      <c r="K3" s="13"/>
      <c r="L3" s="13"/>
      <c r="M3" s="13"/>
      <c r="N3" s="13"/>
    </row>
    <row r="4" spans="1:19" s="12" customFormat="1" x14ac:dyDescent="0.3">
      <c r="C4" s="20"/>
      <c r="D4" s="13"/>
      <c r="E4" s="13"/>
      <c r="F4" s="13"/>
      <c r="G4" s="13"/>
      <c r="H4" s="13"/>
      <c r="I4" s="13"/>
      <c r="J4" s="13"/>
      <c r="K4" s="13"/>
      <c r="L4" s="13"/>
      <c r="M4" s="13"/>
      <c r="N4" s="13"/>
    </row>
    <row r="5" spans="1:19" ht="14.5" thickBot="1" x14ac:dyDescent="0.35">
      <c r="B5" s="68" t="s">
        <v>244</v>
      </c>
      <c r="C5" s="15"/>
      <c r="D5" s="15"/>
      <c r="E5" s="15"/>
      <c r="F5" s="15"/>
      <c r="G5" s="14"/>
      <c r="H5" s="15"/>
    </row>
    <row r="6" spans="1:19" s="22" customFormat="1" x14ac:dyDescent="0.3">
      <c r="B6" s="23"/>
      <c r="C6" s="23"/>
      <c r="D6" s="23"/>
      <c r="E6" s="23"/>
      <c r="F6" s="23"/>
      <c r="G6" s="23"/>
      <c r="H6" s="23"/>
    </row>
    <row r="7" spans="1:19" x14ac:dyDescent="0.3">
      <c r="B7" s="74"/>
      <c r="C7" s="74"/>
      <c r="D7" s="74">
        <v>2014</v>
      </c>
      <c r="E7" s="74">
        <v>2015</v>
      </c>
      <c r="F7" s="74">
        <v>2016</v>
      </c>
      <c r="G7" s="74">
        <v>2017</v>
      </c>
      <c r="H7" s="140">
        <v>2018</v>
      </c>
    </row>
    <row r="8" spans="1:19" ht="16.5" x14ac:dyDescent="0.3">
      <c r="B8" s="24" t="s">
        <v>360</v>
      </c>
      <c r="C8" s="134" t="s">
        <v>27</v>
      </c>
      <c r="D8" s="25">
        <v>0.44</v>
      </c>
      <c r="E8" s="25">
        <v>0.27</v>
      </c>
      <c r="F8" s="139">
        <v>0.4</v>
      </c>
      <c r="G8" s="25">
        <v>0.34</v>
      </c>
      <c r="H8" s="141">
        <v>0.3</v>
      </c>
    </row>
    <row r="9" spans="1:19" ht="16.5" x14ac:dyDescent="0.3">
      <c r="B9" s="26" t="s">
        <v>361</v>
      </c>
      <c r="C9" s="134" t="s">
        <v>27</v>
      </c>
      <c r="D9" s="25">
        <v>0.97</v>
      </c>
      <c r="E9" s="25">
        <v>0.73</v>
      </c>
      <c r="F9" s="139">
        <v>0.7</v>
      </c>
      <c r="G9" s="25">
        <v>0.79</v>
      </c>
      <c r="H9" s="62">
        <v>0.78</v>
      </c>
    </row>
    <row r="10" spans="1:19" ht="16.5" x14ac:dyDescent="0.3">
      <c r="B10" s="26" t="s">
        <v>301</v>
      </c>
      <c r="C10" s="134" t="s">
        <v>294</v>
      </c>
      <c r="D10" s="25">
        <v>39</v>
      </c>
      <c r="E10" s="25">
        <v>14</v>
      </c>
      <c r="F10" s="25">
        <v>25</v>
      </c>
      <c r="G10" s="25">
        <v>10</v>
      </c>
      <c r="H10" s="62">
        <v>16</v>
      </c>
    </row>
    <row r="11" spans="1:19" x14ac:dyDescent="0.3">
      <c r="B11" s="27" t="s">
        <v>61</v>
      </c>
      <c r="C11" s="135" t="s">
        <v>295</v>
      </c>
      <c r="D11" s="28">
        <v>132.1</v>
      </c>
      <c r="E11" s="28">
        <v>137.80000000000001</v>
      </c>
      <c r="F11" s="28">
        <v>126.8</v>
      </c>
      <c r="G11" s="28">
        <v>130.80000000000001</v>
      </c>
      <c r="H11" s="63">
        <v>127.4</v>
      </c>
    </row>
    <row r="12" spans="1:19" ht="16.5" x14ac:dyDescent="0.3">
      <c r="B12" s="29" t="s">
        <v>302</v>
      </c>
      <c r="C12" s="136" t="s">
        <v>296</v>
      </c>
      <c r="D12" s="28">
        <v>13.1</v>
      </c>
      <c r="E12" s="28">
        <v>12.2</v>
      </c>
      <c r="F12" s="28">
        <v>11</v>
      </c>
      <c r="G12" s="28">
        <v>11.1</v>
      </c>
      <c r="H12" s="63">
        <v>11.1</v>
      </c>
    </row>
    <row r="13" spans="1:19" x14ac:dyDescent="0.3">
      <c r="B13" s="47" t="s">
        <v>292</v>
      </c>
      <c r="C13" s="136" t="s">
        <v>296</v>
      </c>
      <c r="D13" s="28" t="s">
        <v>29</v>
      </c>
      <c r="E13" s="28">
        <v>4.7</v>
      </c>
      <c r="F13" s="28">
        <v>4</v>
      </c>
      <c r="G13" s="28">
        <v>3.5</v>
      </c>
      <c r="H13" s="63">
        <v>3.6</v>
      </c>
    </row>
    <row r="14" spans="1:19" x14ac:dyDescent="0.3">
      <c r="B14" s="47" t="s">
        <v>293</v>
      </c>
      <c r="C14" s="136" t="s">
        <v>296</v>
      </c>
      <c r="D14" s="28" t="s">
        <v>29</v>
      </c>
      <c r="E14" s="28">
        <v>7.2</v>
      </c>
      <c r="F14" s="28">
        <v>7</v>
      </c>
      <c r="G14" s="28">
        <v>7.7</v>
      </c>
      <c r="H14" s="63">
        <v>7.6</v>
      </c>
    </row>
    <row r="15" spans="1:19" ht="16.5" x14ac:dyDescent="0.3">
      <c r="B15" s="29" t="s">
        <v>303</v>
      </c>
      <c r="C15" s="136" t="s">
        <v>296</v>
      </c>
      <c r="D15" s="30">
        <v>112</v>
      </c>
      <c r="E15" s="30">
        <v>112</v>
      </c>
      <c r="F15" s="30">
        <v>113</v>
      </c>
      <c r="G15" s="30">
        <v>108</v>
      </c>
      <c r="H15" s="173">
        <v>113</v>
      </c>
    </row>
    <row r="16" spans="1:19" ht="16.5" x14ac:dyDescent="0.3">
      <c r="B16" s="29" t="s">
        <v>304</v>
      </c>
      <c r="C16" s="138" t="s">
        <v>300</v>
      </c>
      <c r="D16" s="28">
        <v>2.6</v>
      </c>
      <c r="E16" s="28">
        <v>2.7</v>
      </c>
      <c r="F16" s="28">
        <v>2.7</v>
      </c>
      <c r="G16" s="28">
        <v>2.6</v>
      </c>
      <c r="H16" s="63">
        <v>2.5</v>
      </c>
    </row>
    <row r="17" spans="2:8" x14ac:dyDescent="0.3">
      <c r="B17" s="27" t="s">
        <v>62</v>
      </c>
      <c r="C17" s="135" t="s">
        <v>297</v>
      </c>
      <c r="D17" s="31">
        <v>150000</v>
      </c>
      <c r="E17" s="31">
        <v>158000</v>
      </c>
      <c r="F17" s="31">
        <v>103490</v>
      </c>
      <c r="G17" s="31">
        <v>173909</v>
      </c>
      <c r="H17" s="64">
        <v>36874</v>
      </c>
    </row>
    <row r="18" spans="2:8" x14ac:dyDescent="0.3">
      <c r="B18" s="27" t="s">
        <v>63</v>
      </c>
      <c r="C18" s="135" t="s">
        <v>298</v>
      </c>
      <c r="D18" s="31">
        <v>636942</v>
      </c>
      <c r="E18" s="31">
        <v>299825</v>
      </c>
      <c r="F18" s="31">
        <v>180452</v>
      </c>
      <c r="G18" s="31">
        <v>185832</v>
      </c>
      <c r="H18" s="64">
        <v>233770</v>
      </c>
    </row>
    <row r="19" spans="2:8" x14ac:dyDescent="0.3">
      <c r="B19" s="27" t="s">
        <v>26</v>
      </c>
      <c r="C19" s="135" t="s">
        <v>298</v>
      </c>
      <c r="D19" s="31">
        <v>79362</v>
      </c>
      <c r="E19" s="31">
        <v>61443</v>
      </c>
      <c r="F19" s="31">
        <v>50173</v>
      </c>
      <c r="G19" s="31">
        <v>32834</v>
      </c>
      <c r="H19" s="64">
        <v>37420</v>
      </c>
    </row>
    <row r="20" spans="2:8" x14ac:dyDescent="0.3">
      <c r="B20" s="27" t="s">
        <v>64</v>
      </c>
      <c r="C20" s="137" t="s">
        <v>299</v>
      </c>
      <c r="D20" s="32">
        <v>200</v>
      </c>
      <c r="E20" s="32">
        <v>210</v>
      </c>
      <c r="F20" s="32">
        <v>208</v>
      </c>
      <c r="G20" s="32">
        <v>197</v>
      </c>
      <c r="H20" s="65">
        <v>196</v>
      </c>
    </row>
    <row r="21" spans="2:8" x14ac:dyDescent="0.3">
      <c r="B21" s="27" t="s">
        <v>66</v>
      </c>
      <c r="C21" s="137" t="s">
        <v>299</v>
      </c>
      <c r="D21" s="32">
        <v>110</v>
      </c>
      <c r="E21" s="32">
        <v>104</v>
      </c>
      <c r="F21" s="32">
        <v>105</v>
      </c>
      <c r="G21" s="32">
        <v>57</v>
      </c>
      <c r="H21" s="65">
        <v>134</v>
      </c>
    </row>
    <row r="22" spans="2:8" x14ac:dyDescent="0.3">
      <c r="B22" s="78"/>
      <c r="C22" s="78"/>
      <c r="D22" s="78"/>
      <c r="E22" s="78"/>
      <c r="F22" s="78"/>
      <c r="G22" s="78"/>
      <c r="H22" s="78"/>
    </row>
    <row r="23" spans="2:8" x14ac:dyDescent="0.3">
      <c r="B23" s="207" t="s">
        <v>67</v>
      </c>
      <c r="C23" s="207"/>
      <c r="D23" s="207"/>
      <c r="E23" s="207"/>
      <c r="F23" s="207"/>
      <c r="G23" s="207"/>
      <c r="H23" s="207"/>
    </row>
    <row r="24" spans="2:8" x14ac:dyDescent="0.3">
      <c r="B24" s="208" t="s">
        <v>305</v>
      </c>
      <c r="C24" s="208"/>
      <c r="D24" s="208"/>
      <c r="E24" s="208"/>
      <c r="F24" s="208"/>
      <c r="G24" s="208"/>
      <c r="H24" s="208"/>
    </row>
    <row r="25" spans="2:8" x14ac:dyDescent="0.3">
      <c r="B25" s="207" t="s">
        <v>306</v>
      </c>
      <c r="C25" s="207"/>
      <c r="D25" s="207"/>
      <c r="E25" s="207"/>
      <c r="F25" s="207"/>
      <c r="G25" s="207"/>
      <c r="H25" s="207"/>
    </row>
    <row r="26" spans="2:8" x14ac:dyDescent="0.3">
      <c r="B26" s="207" t="s">
        <v>307</v>
      </c>
      <c r="C26" s="207"/>
      <c r="D26" s="207"/>
      <c r="E26" s="207"/>
      <c r="F26" s="207"/>
      <c r="G26" s="207"/>
      <c r="H26" s="207"/>
    </row>
    <row r="27" spans="2:8" x14ac:dyDescent="0.3">
      <c r="B27" s="209" t="s">
        <v>308</v>
      </c>
      <c r="C27" s="209"/>
      <c r="D27" s="209"/>
      <c r="E27" s="209"/>
      <c r="F27" s="209"/>
      <c r="G27" s="209"/>
      <c r="H27" s="209"/>
    </row>
    <row r="28" spans="2:8" x14ac:dyDescent="0.3">
      <c r="B28" s="24"/>
      <c r="C28" s="24"/>
      <c r="D28" s="24"/>
      <c r="E28" s="24"/>
      <c r="F28" s="24"/>
      <c r="G28" s="24"/>
      <c r="H28" s="24"/>
    </row>
    <row r="29" spans="2:8" x14ac:dyDescent="0.3">
      <c r="B29" s="142" t="s">
        <v>309</v>
      </c>
      <c r="C29" s="24"/>
      <c r="D29" s="24"/>
      <c r="E29" s="24"/>
      <c r="F29" s="24"/>
      <c r="G29" s="24"/>
      <c r="H29" s="24"/>
    </row>
    <row r="30" spans="2:8" x14ac:dyDescent="0.3">
      <c r="B30" s="24"/>
      <c r="C30" s="24"/>
      <c r="D30" s="24"/>
      <c r="E30" s="24"/>
      <c r="F30" s="24"/>
      <c r="G30" s="24"/>
      <c r="H30" s="24"/>
    </row>
  </sheetData>
  <mergeCells count="5">
    <mergeCell ref="B23:H23"/>
    <mergeCell ref="B24:H24"/>
    <mergeCell ref="B25:H25"/>
    <mergeCell ref="B26:H26"/>
    <mergeCell ref="B27:H27"/>
  </mergeCells>
  <hyperlinks>
    <hyperlink ref="B1" location="Index!A1" display="Index!A1"/>
    <hyperlink ref="B29" r:id="rId1"/>
  </hyperlinks>
  <printOptions horizontalCentered="1"/>
  <pageMargins left="0.25" right="0.25" top="0.75" bottom="0.75" header="0.3" footer="0.3"/>
  <pageSetup paperSize="9" scale="60" orientation="portrait" r:id="rId2"/>
  <headerFooter alignWithMargins="0"/>
  <colBreaks count="1" manualBreakCount="1">
    <brk id="8" max="1048575" man="1"/>
  </col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
  <sheetViews>
    <sheetView view="pageBreakPreview" zoomScale="85" zoomScaleNormal="100" zoomScaleSheetLayoutView="85" workbookViewId="0">
      <selection activeCell="B1" sqref="B1"/>
    </sheetView>
  </sheetViews>
  <sheetFormatPr defaultColWidth="9.296875" defaultRowHeight="14" x14ac:dyDescent="0.3"/>
  <cols>
    <col min="1" max="1" width="9.296875" style="21"/>
    <col min="2" max="2" width="42.296875" style="21" customWidth="1"/>
    <col min="3" max="3" width="13" style="21" bestFit="1" customWidth="1"/>
    <col min="4" max="8" width="12.796875" style="21" customWidth="1"/>
    <col min="9" max="16384" width="9.296875" style="21"/>
  </cols>
  <sheetData>
    <row r="1" spans="1:19" s="11" customFormat="1" ht="30" customHeight="1" x14ac:dyDescent="0.3">
      <c r="A1" s="8"/>
      <c r="B1" s="9" t="s">
        <v>24</v>
      </c>
      <c r="C1" s="10"/>
      <c r="D1" s="10"/>
      <c r="E1" s="10"/>
      <c r="F1" s="10"/>
      <c r="G1" s="10"/>
      <c r="H1" s="10"/>
      <c r="I1" s="10"/>
      <c r="J1" s="10"/>
      <c r="K1" s="10"/>
      <c r="L1" s="10"/>
      <c r="M1" s="10"/>
      <c r="N1" s="8"/>
      <c r="P1" s="8"/>
      <c r="Q1" s="8"/>
      <c r="R1" s="8"/>
      <c r="S1" s="8"/>
    </row>
    <row r="2" spans="1:19" s="12" customFormat="1" x14ac:dyDescent="0.3">
      <c r="C2" s="19"/>
      <c r="D2" s="13"/>
      <c r="E2" s="13"/>
      <c r="F2" s="13"/>
      <c r="G2" s="13"/>
      <c r="H2" s="13"/>
      <c r="I2" s="13"/>
      <c r="J2" s="13"/>
      <c r="K2" s="13"/>
      <c r="L2" s="13"/>
      <c r="M2" s="13"/>
      <c r="N2" s="13"/>
    </row>
    <row r="3" spans="1:19" s="12" customFormat="1" ht="18" x14ac:dyDescent="0.4">
      <c r="B3" s="81" t="s">
        <v>57</v>
      </c>
      <c r="C3" s="20"/>
      <c r="D3" s="13"/>
      <c r="E3" s="13"/>
      <c r="F3" s="13"/>
      <c r="G3" s="13"/>
      <c r="H3" s="13"/>
      <c r="I3" s="13"/>
      <c r="J3" s="13"/>
      <c r="K3" s="13"/>
      <c r="L3" s="13"/>
      <c r="M3" s="13"/>
      <c r="N3" s="13"/>
    </row>
    <row r="4" spans="1:19" s="12" customFormat="1" x14ac:dyDescent="0.3">
      <c r="C4" s="20"/>
      <c r="D4" s="13"/>
      <c r="E4" s="13"/>
      <c r="F4" s="13"/>
      <c r="G4" s="13"/>
      <c r="H4" s="13"/>
      <c r="I4" s="13"/>
      <c r="J4" s="13"/>
      <c r="K4" s="13"/>
      <c r="L4" s="13"/>
      <c r="M4" s="13"/>
      <c r="N4" s="13"/>
    </row>
    <row r="5" spans="1:19" ht="14.5" thickBot="1" x14ac:dyDescent="0.35">
      <c r="B5" s="14" t="s">
        <v>229</v>
      </c>
      <c r="C5" s="15"/>
      <c r="D5" s="15"/>
      <c r="E5" s="15"/>
      <c r="F5" s="15"/>
      <c r="G5" s="14"/>
      <c r="H5" s="15"/>
    </row>
    <row r="6" spans="1:19" x14ac:dyDescent="0.3">
      <c r="B6" s="110"/>
      <c r="C6" s="98"/>
      <c r="D6" s="98"/>
      <c r="E6" s="98"/>
      <c r="F6" s="98"/>
      <c r="G6" s="98"/>
      <c r="H6" s="98"/>
    </row>
    <row r="7" spans="1:19" x14ac:dyDescent="0.3">
      <c r="B7" s="74"/>
      <c r="C7" s="74"/>
      <c r="D7" s="74">
        <v>2014</v>
      </c>
      <c r="E7" s="74">
        <v>2015</v>
      </c>
      <c r="F7" s="74">
        <v>2016</v>
      </c>
      <c r="G7" s="74">
        <v>2017</v>
      </c>
      <c r="H7" s="75">
        <v>2018</v>
      </c>
    </row>
    <row r="8" spans="1:19" x14ac:dyDescent="0.3">
      <c r="B8" s="98" t="s">
        <v>28</v>
      </c>
      <c r="C8" s="99" t="s">
        <v>12</v>
      </c>
      <c r="D8" s="93">
        <v>1298</v>
      </c>
      <c r="E8" s="93">
        <v>1260</v>
      </c>
      <c r="F8" s="93">
        <v>1169</v>
      </c>
      <c r="G8" s="93">
        <v>1116</v>
      </c>
      <c r="H8" s="94">
        <v>1108</v>
      </c>
    </row>
    <row r="9" spans="1:19" ht="24" customHeight="1" x14ac:dyDescent="0.3">
      <c r="B9" s="127" t="s">
        <v>7</v>
      </c>
      <c r="C9" s="91"/>
      <c r="D9" s="104"/>
      <c r="E9" s="104"/>
      <c r="F9" s="104"/>
      <c r="G9" s="104"/>
      <c r="H9" s="105"/>
    </row>
    <row r="10" spans="1:19" x14ac:dyDescent="0.3">
      <c r="B10" s="90" t="s">
        <v>2</v>
      </c>
      <c r="C10" s="91"/>
      <c r="D10" s="93">
        <v>3603</v>
      </c>
      <c r="E10" s="93">
        <v>3515</v>
      </c>
      <c r="F10" s="93">
        <v>3431</v>
      </c>
      <c r="G10" s="93">
        <v>3482</v>
      </c>
      <c r="H10" s="94">
        <v>3632</v>
      </c>
    </row>
    <row r="11" spans="1:19" x14ac:dyDescent="0.3">
      <c r="B11" s="90" t="s">
        <v>8</v>
      </c>
      <c r="C11" s="91"/>
      <c r="D11" s="93">
        <v>19025</v>
      </c>
      <c r="E11" s="93">
        <v>17967</v>
      </c>
      <c r="F11" s="93">
        <v>16618</v>
      </c>
      <c r="G11" s="93">
        <v>15722</v>
      </c>
      <c r="H11" s="94">
        <v>15232</v>
      </c>
    </row>
    <row r="12" spans="1:19" x14ac:dyDescent="0.3">
      <c r="B12" s="90" t="s">
        <v>0</v>
      </c>
      <c r="C12" s="91"/>
      <c r="D12" s="93">
        <v>2352</v>
      </c>
      <c r="E12" s="93">
        <v>2155</v>
      </c>
      <c r="F12" s="93">
        <v>2091</v>
      </c>
      <c r="G12" s="93">
        <v>1093</v>
      </c>
      <c r="H12" s="94">
        <v>683</v>
      </c>
    </row>
    <row r="13" spans="1:19" x14ac:dyDescent="0.3">
      <c r="B13" s="90" t="s">
        <v>3</v>
      </c>
      <c r="C13" s="91"/>
      <c r="D13" s="95">
        <v>521</v>
      </c>
      <c r="E13" s="95">
        <v>487</v>
      </c>
      <c r="F13" s="95">
        <v>404</v>
      </c>
      <c r="G13" s="95">
        <v>424</v>
      </c>
      <c r="H13" s="96">
        <v>684</v>
      </c>
    </row>
    <row r="14" spans="1:19" x14ac:dyDescent="0.3">
      <c r="B14" s="91" t="s">
        <v>230</v>
      </c>
      <c r="C14" s="91"/>
      <c r="D14" s="93">
        <v>25501</v>
      </c>
      <c r="E14" s="93">
        <v>24124</v>
      </c>
      <c r="F14" s="93">
        <v>22544</v>
      </c>
      <c r="G14" s="93">
        <v>20721</v>
      </c>
      <c r="H14" s="94">
        <v>20231</v>
      </c>
    </row>
    <row r="15" spans="1:19" ht="25.5" customHeight="1" x14ac:dyDescent="0.3">
      <c r="B15" s="127" t="s">
        <v>9</v>
      </c>
      <c r="C15" s="91"/>
      <c r="D15" s="104"/>
      <c r="E15" s="104"/>
      <c r="F15" s="104"/>
      <c r="G15" s="104"/>
      <c r="H15" s="105"/>
    </row>
    <row r="16" spans="1:19" x14ac:dyDescent="0.3">
      <c r="B16" s="90" t="s">
        <v>10</v>
      </c>
      <c r="C16" s="91"/>
      <c r="D16" s="95">
        <v>73</v>
      </c>
      <c r="E16" s="95">
        <v>74</v>
      </c>
      <c r="F16" s="95">
        <v>69</v>
      </c>
      <c r="G16" s="95">
        <v>74</v>
      </c>
      <c r="H16" s="96">
        <v>74</v>
      </c>
    </row>
    <row r="17" spans="2:8" x14ac:dyDescent="0.3">
      <c r="B17" s="90" t="s">
        <v>311</v>
      </c>
      <c r="C17" s="92" t="s">
        <v>6</v>
      </c>
      <c r="D17" s="95">
        <v>24</v>
      </c>
      <c r="E17" s="95">
        <v>24</v>
      </c>
      <c r="F17" s="95">
        <v>25</v>
      </c>
      <c r="G17" s="95">
        <v>25.071183823174557</v>
      </c>
      <c r="H17" s="96">
        <v>26</v>
      </c>
    </row>
    <row r="18" spans="2:8" x14ac:dyDescent="0.3">
      <c r="B18" s="90" t="s">
        <v>310</v>
      </c>
      <c r="C18" s="92" t="s">
        <v>6</v>
      </c>
      <c r="D18" s="95">
        <v>15</v>
      </c>
      <c r="E18" s="95">
        <v>17</v>
      </c>
      <c r="F18" s="95">
        <v>23</v>
      </c>
      <c r="G18" s="95">
        <v>18</v>
      </c>
      <c r="H18" s="96">
        <v>17</v>
      </c>
    </row>
  </sheetData>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41"/>
  <sheetViews>
    <sheetView showGridLines="0" tabSelected="1" view="pageBreakPreview" topLeftCell="A19" zoomScale="70" zoomScaleNormal="130" zoomScaleSheetLayoutView="70" workbookViewId="0">
      <selection activeCell="H31" sqref="H31"/>
    </sheetView>
  </sheetViews>
  <sheetFormatPr defaultColWidth="9.296875" defaultRowHeight="14" x14ac:dyDescent="0.3"/>
  <cols>
    <col min="1" max="1" width="9.296875" style="21"/>
    <col min="2" max="2" width="55.69921875" style="21" customWidth="1"/>
    <col min="3" max="3" width="24.69921875" style="21" bestFit="1" customWidth="1"/>
    <col min="4" max="8" width="12.796875" style="21" customWidth="1"/>
    <col min="9" max="16384" width="9.296875" style="21"/>
  </cols>
  <sheetData>
    <row r="1" spans="1:19" s="11" customFormat="1" ht="30" customHeight="1" x14ac:dyDescent="0.3">
      <c r="A1" s="8"/>
      <c r="B1" s="9" t="s">
        <v>24</v>
      </c>
      <c r="C1" s="10"/>
      <c r="D1" s="10"/>
      <c r="E1" s="10"/>
      <c r="F1" s="10"/>
      <c r="G1" s="10"/>
      <c r="H1" s="10"/>
      <c r="I1" s="10"/>
      <c r="J1" s="10"/>
      <c r="K1" s="10"/>
      <c r="L1" s="10"/>
      <c r="M1" s="10"/>
      <c r="N1" s="8"/>
      <c r="P1" s="8"/>
      <c r="Q1" s="8"/>
      <c r="R1" s="8"/>
      <c r="S1" s="8"/>
    </row>
    <row r="2" spans="1:19" s="12" customFormat="1" x14ac:dyDescent="0.3">
      <c r="C2" s="19"/>
      <c r="D2" s="13"/>
      <c r="E2" s="13"/>
      <c r="F2" s="13"/>
      <c r="G2" s="13"/>
      <c r="H2" s="13"/>
      <c r="I2" s="13"/>
      <c r="J2" s="13"/>
      <c r="K2" s="13"/>
      <c r="L2" s="13"/>
      <c r="M2" s="13"/>
      <c r="N2" s="13"/>
    </row>
    <row r="3" spans="1:19" s="12" customFormat="1" ht="18" x14ac:dyDescent="0.4">
      <c r="B3" s="80" t="s">
        <v>5</v>
      </c>
      <c r="C3" s="19"/>
      <c r="D3" s="13"/>
      <c r="E3" s="13"/>
      <c r="F3" s="13"/>
      <c r="G3" s="13"/>
      <c r="H3" s="13"/>
      <c r="I3" s="13"/>
      <c r="J3" s="13"/>
      <c r="K3" s="13"/>
      <c r="L3" s="13"/>
      <c r="M3" s="13"/>
      <c r="N3" s="13"/>
    </row>
    <row r="4" spans="1:19" s="12" customFormat="1" x14ac:dyDescent="0.3">
      <c r="C4" s="20"/>
      <c r="D4" s="13"/>
      <c r="E4" s="13"/>
      <c r="F4" s="13"/>
      <c r="G4" s="13"/>
      <c r="H4" s="13"/>
      <c r="I4" s="13"/>
      <c r="J4" s="13"/>
      <c r="K4" s="13"/>
      <c r="L4" s="13"/>
      <c r="M4" s="13"/>
      <c r="N4" s="13"/>
    </row>
    <row r="5" spans="1:19" ht="14.5" thickBot="1" x14ac:dyDescent="0.35">
      <c r="B5" s="40" t="s">
        <v>209</v>
      </c>
      <c r="C5" s="40"/>
      <c r="D5" s="40"/>
      <c r="E5" s="40"/>
      <c r="F5" s="40"/>
      <c r="G5" s="40"/>
      <c r="H5" s="40"/>
    </row>
    <row r="6" spans="1:19" x14ac:dyDescent="0.3">
      <c r="B6" s="36"/>
      <c r="C6" s="24"/>
      <c r="D6" s="24"/>
      <c r="E6" s="24"/>
      <c r="F6" s="24"/>
      <c r="G6" s="24"/>
      <c r="H6" s="24"/>
    </row>
    <row r="7" spans="1:19" x14ac:dyDescent="0.3">
      <c r="B7" s="74"/>
      <c r="C7" s="147"/>
      <c r="D7" s="74">
        <v>2014</v>
      </c>
      <c r="E7" s="74">
        <v>2015</v>
      </c>
      <c r="F7" s="74">
        <v>2016</v>
      </c>
      <c r="G7" s="74">
        <v>2017</v>
      </c>
      <c r="H7" s="75">
        <v>2018</v>
      </c>
    </row>
    <row r="8" spans="1:19" x14ac:dyDescent="0.3">
      <c r="B8" s="91" t="s">
        <v>213</v>
      </c>
      <c r="C8" s="148" t="s">
        <v>299</v>
      </c>
      <c r="D8" s="100">
        <v>1641</v>
      </c>
      <c r="E8" s="100">
        <v>117</v>
      </c>
      <c r="F8" s="100">
        <v>40</v>
      </c>
      <c r="G8" s="100">
        <v>1225</v>
      </c>
      <c r="H8" s="101">
        <v>2027</v>
      </c>
    </row>
    <row r="9" spans="1:19" x14ac:dyDescent="0.3">
      <c r="B9" s="91" t="s">
        <v>312</v>
      </c>
      <c r="C9" s="148" t="s">
        <v>299</v>
      </c>
      <c r="D9" s="100">
        <v>460</v>
      </c>
      <c r="E9" s="100">
        <v>707</v>
      </c>
      <c r="F9" s="100">
        <v>808</v>
      </c>
      <c r="G9" s="100">
        <v>222</v>
      </c>
      <c r="H9" s="101">
        <v>175</v>
      </c>
    </row>
    <row r="10" spans="1:19" x14ac:dyDescent="0.3">
      <c r="B10" s="91" t="s">
        <v>214</v>
      </c>
      <c r="C10" s="148" t="s">
        <v>299</v>
      </c>
      <c r="D10" s="102">
        <v>693</v>
      </c>
      <c r="E10" s="102">
        <v>607</v>
      </c>
      <c r="F10" s="102">
        <v>307</v>
      </c>
      <c r="G10" s="102">
        <v>230</v>
      </c>
      <c r="H10" s="103">
        <v>300</v>
      </c>
    </row>
    <row r="11" spans="1:19" ht="16.5" x14ac:dyDescent="0.3">
      <c r="B11" s="90" t="s">
        <v>313</v>
      </c>
      <c r="C11" s="148" t="s">
        <v>324</v>
      </c>
      <c r="D11" s="106">
        <v>16.600000000000001</v>
      </c>
      <c r="E11" s="106">
        <v>13.2</v>
      </c>
      <c r="F11" s="106">
        <v>10.6</v>
      </c>
      <c r="G11" s="106">
        <v>8.8000000000000007</v>
      </c>
      <c r="H11" s="107">
        <v>7</v>
      </c>
    </row>
    <row r="12" spans="1:19" x14ac:dyDescent="0.3">
      <c r="B12" s="91" t="s">
        <v>215</v>
      </c>
      <c r="C12" s="148" t="s">
        <v>324</v>
      </c>
      <c r="D12" s="106">
        <v>12.7</v>
      </c>
      <c r="E12" s="106">
        <v>13.9</v>
      </c>
      <c r="F12" s="106">
        <v>6.4</v>
      </c>
      <c r="G12" s="106">
        <v>3.2</v>
      </c>
      <c r="H12" s="107">
        <v>2.2999999999999998</v>
      </c>
    </row>
    <row r="13" spans="1:19" x14ac:dyDescent="0.3">
      <c r="B13" s="91" t="s">
        <v>216</v>
      </c>
      <c r="C13" s="148" t="s">
        <v>324</v>
      </c>
      <c r="D13" s="106">
        <v>58.9</v>
      </c>
      <c r="E13" s="106">
        <v>57.4</v>
      </c>
      <c r="F13" s="106">
        <v>32</v>
      </c>
      <c r="G13" s="106">
        <v>17</v>
      </c>
      <c r="H13" s="107">
        <v>11.3</v>
      </c>
    </row>
    <row r="14" spans="1:19" x14ac:dyDescent="0.3">
      <c r="B14" s="91" t="s">
        <v>269</v>
      </c>
      <c r="C14" s="148" t="s">
        <v>270</v>
      </c>
      <c r="D14" s="106">
        <v>62</v>
      </c>
      <c r="E14" s="106">
        <v>57.8</v>
      </c>
      <c r="F14" s="106">
        <v>17.100000000000001</v>
      </c>
      <c r="G14" s="106">
        <v>9.9</v>
      </c>
      <c r="H14" s="107">
        <v>16.3</v>
      </c>
    </row>
    <row r="15" spans="1:19" x14ac:dyDescent="0.3">
      <c r="B15" s="91" t="s">
        <v>314</v>
      </c>
      <c r="C15" s="148" t="s">
        <v>317</v>
      </c>
      <c r="D15" s="102">
        <v>113</v>
      </c>
      <c r="E15" s="102">
        <v>113</v>
      </c>
      <c r="F15" s="102">
        <v>117</v>
      </c>
      <c r="G15" s="102">
        <v>127</v>
      </c>
      <c r="H15" s="103">
        <v>156</v>
      </c>
    </row>
    <row r="16" spans="1:19" x14ac:dyDescent="0.3">
      <c r="B16" s="143" t="s">
        <v>315</v>
      </c>
      <c r="C16" s="148" t="s">
        <v>317</v>
      </c>
      <c r="D16" s="106">
        <v>57.8</v>
      </c>
      <c r="E16" s="106">
        <v>56.2</v>
      </c>
      <c r="F16" s="106">
        <v>58.7</v>
      </c>
      <c r="G16" s="106">
        <v>65.599999999999994</v>
      </c>
      <c r="H16" s="107">
        <v>66.5</v>
      </c>
    </row>
    <row r="17" spans="2:34" x14ac:dyDescent="0.3">
      <c r="B17" s="143" t="s">
        <v>316</v>
      </c>
      <c r="C17" s="148" t="s">
        <v>317</v>
      </c>
      <c r="D17" s="106">
        <v>55.1</v>
      </c>
      <c r="E17" s="106">
        <v>57</v>
      </c>
      <c r="F17" s="106">
        <v>57.8</v>
      </c>
      <c r="G17" s="106">
        <v>61.4</v>
      </c>
      <c r="H17" s="107">
        <v>89.5</v>
      </c>
    </row>
    <row r="18" spans="2:34" x14ac:dyDescent="0.3">
      <c r="B18" s="91" t="s">
        <v>217</v>
      </c>
      <c r="C18" s="148" t="s">
        <v>325</v>
      </c>
      <c r="D18" s="102">
        <v>110</v>
      </c>
      <c r="E18" s="102">
        <v>105</v>
      </c>
      <c r="F18" s="102">
        <v>109</v>
      </c>
      <c r="G18" s="102">
        <v>118</v>
      </c>
      <c r="H18" s="103">
        <v>149</v>
      </c>
    </row>
    <row r="19" spans="2:34" x14ac:dyDescent="0.3">
      <c r="B19" s="91" t="s">
        <v>218</v>
      </c>
      <c r="C19" s="148" t="s">
        <v>326</v>
      </c>
      <c r="D19" s="106">
        <v>91.3</v>
      </c>
      <c r="E19" s="106">
        <v>48.9</v>
      </c>
      <c r="F19" s="106">
        <v>39.799999999999997</v>
      </c>
      <c r="G19" s="106">
        <v>49.9</v>
      </c>
      <c r="H19" s="107">
        <v>66</v>
      </c>
    </row>
    <row r="20" spans="2:34" x14ac:dyDescent="0.3">
      <c r="B20" s="91" t="s">
        <v>198</v>
      </c>
      <c r="C20" s="148" t="s">
        <v>327</v>
      </c>
      <c r="D20" s="106">
        <v>6.9</v>
      </c>
      <c r="E20" s="106">
        <v>5.5</v>
      </c>
      <c r="F20" s="106">
        <v>4.5</v>
      </c>
      <c r="G20" s="106">
        <v>5.0999999999999996</v>
      </c>
      <c r="H20" s="107">
        <v>4.7</v>
      </c>
    </row>
    <row r="21" spans="2:34" x14ac:dyDescent="0.3">
      <c r="B21" s="91" t="s">
        <v>198</v>
      </c>
      <c r="C21" s="148" t="s">
        <v>328</v>
      </c>
      <c r="D21" s="106">
        <v>17</v>
      </c>
      <c r="E21" s="106">
        <v>16.2</v>
      </c>
      <c r="F21" s="106">
        <v>13.2</v>
      </c>
      <c r="G21" s="106">
        <v>14.8</v>
      </c>
      <c r="H21" s="107">
        <v>14</v>
      </c>
    </row>
    <row r="22" spans="2:34" x14ac:dyDescent="0.3">
      <c r="B22" s="90" t="s">
        <v>318</v>
      </c>
      <c r="C22" s="148" t="s">
        <v>325</v>
      </c>
      <c r="D22" s="100">
        <v>1090</v>
      </c>
      <c r="E22" s="100">
        <v>1028</v>
      </c>
      <c r="F22" s="100">
        <v>1030</v>
      </c>
      <c r="G22" s="100">
        <v>1146</v>
      </c>
      <c r="H22" s="101">
        <v>1270</v>
      </c>
    </row>
    <row r="23" spans="2:34" x14ac:dyDescent="0.3">
      <c r="B23" s="143" t="s">
        <v>315</v>
      </c>
      <c r="C23" s="148" t="s">
        <v>325</v>
      </c>
      <c r="D23" s="100">
        <v>616</v>
      </c>
      <c r="E23" s="100">
        <v>604</v>
      </c>
      <c r="F23" s="100">
        <v>628</v>
      </c>
      <c r="G23" s="100">
        <v>571</v>
      </c>
      <c r="H23" s="101">
        <v>642</v>
      </c>
    </row>
    <row r="24" spans="2:34" x14ac:dyDescent="0.3">
      <c r="B24" s="143" t="s">
        <v>316</v>
      </c>
      <c r="C24" s="148" t="s">
        <v>325</v>
      </c>
      <c r="D24" s="100">
        <v>475</v>
      </c>
      <c r="E24" s="100">
        <v>424</v>
      </c>
      <c r="F24" s="100">
        <v>403</v>
      </c>
      <c r="G24" s="100">
        <v>575</v>
      </c>
      <c r="H24" s="101">
        <v>628</v>
      </c>
    </row>
    <row r="25" spans="2:34" x14ac:dyDescent="0.3">
      <c r="B25" s="91" t="s">
        <v>219</v>
      </c>
      <c r="C25" s="148" t="s">
        <v>329</v>
      </c>
      <c r="D25" s="108">
        <v>0.53</v>
      </c>
      <c r="E25" s="108">
        <v>0.28999999999999998</v>
      </c>
      <c r="F25" s="108">
        <v>0.33</v>
      </c>
      <c r="G25" s="108">
        <v>0.28000000000000003</v>
      </c>
      <c r="H25" s="109">
        <v>0.38</v>
      </c>
    </row>
    <row r="26" spans="2:34" x14ac:dyDescent="0.3">
      <c r="B26" s="27"/>
      <c r="C26" s="27"/>
      <c r="D26" s="41"/>
      <c r="E26" s="41"/>
      <c r="F26" s="41"/>
      <c r="G26" s="41"/>
      <c r="H26" s="41"/>
    </row>
    <row r="27" spans="2:34" ht="40.5" customHeight="1" x14ac:dyDescent="0.3">
      <c r="B27" s="211" t="s">
        <v>319</v>
      </c>
      <c r="C27" s="211"/>
      <c r="D27" s="211"/>
      <c r="E27" s="211"/>
      <c r="F27" s="211"/>
      <c r="G27" s="211"/>
      <c r="H27" s="211"/>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row>
    <row r="28" spans="2:34" x14ac:dyDescent="0.3">
      <c r="B28" s="130"/>
      <c r="C28" s="130"/>
      <c r="D28" s="130"/>
      <c r="E28" s="130"/>
      <c r="F28" s="130"/>
      <c r="G28" s="130"/>
      <c r="H28" s="130"/>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row>
    <row r="29" spans="2:34" ht="16.5" thickBot="1" x14ac:dyDescent="0.35">
      <c r="B29" s="144" t="s">
        <v>320</v>
      </c>
      <c r="C29" s="40"/>
      <c r="D29" s="40"/>
      <c r="E29" s="40"/>
      <c r="F29" s="40"/>
      <c r="G29" s="40"/>
      <c r="H29" s="40"/>
    </row>
    <row r="30" spans="2:34" x14ac:dyDescent="0.3">
      <c r="B30" s="146" t="s">
        <v>12</v>
      </c>
      <c r="C30" s="98"/>
      <c r="D30" s="98"/>
      <c r="E30" s="98"/>
      <c r="F30" s="98"/>
      <c r="G30" s="98"/>
      <c r="H30" s="98"/>
    </row>
    <row r="31" spans="2:34" x14ac:dyDescent="0.3">
      <c r="B31" s="74"/>
      <c r="C31" s="74"/>
      <c r="D31" s="74">
        <v>2014</v>
      </c>
      <c r="E31" s="74">
        <v>2015</v>
      </c>
      <c r="F31" s="74">
        <v>2016</v>
      </c>
      <c r="G31" s="74">
        <v>2017</v>
      </c>
      <c r="H31" s="75">
        <v>2018</v>
      </c>
    </row>
    <row r="32" spans="2:34" x14ac:dyDescent="0.3">
      <c r="B32" s="90" t="s">
        <v>275</v>
      </c>
      <c r="C32" s="97"/>
      <c r="D32" s="100">
        <v>1490</v>
      </c>
      <c r="E32" s="100">
        <v>903</v>
      </c>
      <c r="F32" s="100">
        <v>532</v>
      </c>
      <c r="G32" s="100">
        <v>621</v>
      </c>
      <c r="H32" s="101">
        <v>807</v>
      </c>
    </row>
    <row r="33" spans="2:34" x14ac:dyDescent="0.3">
      <c r="B33" s="90" t="s">
        <v>321</v>
      </c>
      <c r="C33" s="97"/>
      <c r="D33" s="100">
        <v>270</v>
      </c>
      <c r="E33" s="100">
        <v>217</v>
      </c>
      <c r="F33" s="100">
        <v>242</v>
      </c>
      <c r="G33" s="100">
        <v>138</v>
      </c>
      <c r="H33" s="101">
        <v>1525</v>
      </c>
    </row>
    <row r="34" spans="2:34" x14ac:dyDescent="0.3">
      <c r="B34" s="90" t="s">
        <v>323</v>
      </c>
      <c r="C34" s="97"/>
      <c r="D34" s="100">
        <v>1094</v>
      </c>
      <c r="E34" s="100">
        <v>929</v>
      </c>
      <c r="F34" s="100">
        <v>538</v>
      </c>
      <c r="G34" s="100">
        <v>276</v>
      </c>
      <c r="H34" s="101">
        <v>255</v>
      </c>
      <c r="J34" s="33"/>
      <c r="K34" s="33"/>
      <c r="L34" s="33"/>
      <c r="M34" s="33"/>
      <c r="N34" s="33"/>
      <c r="O34" s="33"/>
      <c r="P34" s="33"/>
      <c r="Q34" s="33"/>
      <c r="R34" s="33"/>
      <c r="S34" s="33"/>
      <c r="T34" s="33"/>
      <c r="U34" s="33"/>
      <c r="V34" s="33"/>
      <c r="W34" s="33"/>
      <c r="X34" s="33"/>
      <c r="Y34" s="33"/>
      <c r="Z34" s="33"/>
      <c r="AA34" s="33"/>
      <c r="AB34" s="33"/>
      <c r="AC34" s="33"/>
      <c r="AD34" s="33"/>
      <c r="AE34" s="33"/>
      <c r="AF34" s="33"/>
      <c r="AG34" s="33"/>
      <c r="AH34" s="33"/>
    </row>
    <row r="35" spans="2:34" x14ac:dyDescent="0.3">
      <c r="B35" s="90" t="s">
        <v>1</v>
      </c>
      <c r="C35" s="97"/>
      <c r="D35" s="93" t="s">
        <v>330</v>
      </c>
      <c r="E35" s="93" t="s">
        <v>330</v>
      </c>
      <c r="F35" s="93" t="s">
        <v>330</v>
      </c>
      <c r="G35" s="100">
        <v>1719</v>
      </c>
      <c r="H35" s="101">
        <v>0</v>
      </c>
      <c r="J35" s="33"/>
      <c r="K35" s="33"/>
      <c r="L35" s="33"/>
      <c r="M35" s="33"/>
      <c r="N35" s="33"/>
      <c r="O35" s="33"/>
      <c r="P35" s="33"/>
      <c r="Q35" s="33"/>
      <c r="R35" s="33"/>
      <c r="S35" s="33"/>
      <c r="T35" s="33"/>
      <c r="U35" s="33"/>
      <c r="V35" s="33"/>
      <c r="W35" s="33"/>
      <c r="X35" s="33"/>
      <c r="Y35" s="33"/>
      <c r="Z35" s="33"/>
      <c r="AA35" s="33"/>
      <c r="AB35" s="33"/>
      <c r="AC35" s="33"/>
      <c r="AD35" s="33"/>
      <c r="AE35" s="33"/>
      <c r="AF35" s="33"/>
      <c r="AG35" s="33"/>
      <c r="AH35" s="33"/>
    </row>
    <row r="36" spans="2:34" x14ac:dyDescent="0.3">
      <c r="B36" s="90" t="s">
        <v>322</v>
      </c>
      <c r="C36" s="97"/>
      <c r="D36" s="100">
        <v>96</v>
      </c>
      <c r="E36" s="100">
        <v>90</v>
      </c>
      <c r="F36" s="100">
        <v>43</v>
      </c>
      <c r="G36" s="100">
        <v>25</v>
      </c>
      <c r="H36" s="101">
        <v>482</v>
      </c>
      <c r="J36" s="33"/>
      <c r="K36" s="33"/>
      <c r="L36" s="33"/>
      <c r="M36" s="33"/>
      <c r="N36" s="33"/>
      <c r="O36" s="33"/>
      <c r="P36" s="33"/>
      <c r="Q36" s="33"/>
      <c r="R36" s="33"/>
      <c r="S36" s="33"/>
      <c r="T36" s="33"/>
      <c r="U36" s="33"/>
      <c r="V36" s="33"/>
      <c r="W36" s="33"/>
      <c r="X36" s="33"/>
      <c r="Y36" s="33"/>
      <c r="Z36" s="33"/>
      <c r="AA36" s="33"/>
      <c r="AB36" s="33"/>
      <c r="AC36" s="33"/>
      <c r="AD36" s="33"/>
      <c r="AE36" s="33"/>
      <c r="AF36" s="33"/>
      <c r="AG36" s="33"/>
      <c r="AH36" s="33"/>
    </row>
    <row r="37" spans="2:34" x14ac:dyDescent="0.3">
      <c r="B37" s="127" t="s">
        <v>262</v>
      </c>
      <c r="C37" s="145"/>
      <c r="D37" s="125">
        <v>2951</v>
      </c>
      <c r="E37" s="125">
        <v>2140</v>
      </c>
      <c r="F37" s="125">
        <v>1356</v>
      </c>
      <c r="G37" s="125">
        <v>2781</v>
      </c>
      <c r="H37" s="126">
        <v>3075</v>
      </c>
    </row>
    <row r="38" spans="2:34" x14ac:dyDescent="0.3">
      <c r="B38" s="127"/>
      <c r="C38" s="145"/>
      <c r="D38" s="125"/>
      <c r="E38" s="125"/>
      <c r="F38" s="125"/>
      <c r="G38" s="125"/>
      <c r="H38" s="126"/>
    </row>
    <row r="39" spans="2:34" x14ac:dyDescent="0.3">
      <c r="B39" s="79" t="s">
        <v>331</v>
      </c>
      <c r="C39" s="24"/>
      <c r="D39" s="24"/>
      <c r="E39" s="24"/>
      <c r="F39" s="24"/>
      <c r="G39" s="24"/>
      <c r="H39" s="24"/>
      <c r="J39" s="33"/>
      <c r="K39" s="33"/>
      <c r="L39" s="33"/>
      <c r="M39" s="33"/>
      <c r="N39" s="33"/>
      <c r="O39" s="33"/>
      <c r="P39" s="33"/>
      <c r="Q39" s="33"/>
      <c r="R39" s="33"/>
      <c r="S39" s="33"/>
      <c r="T39" s="33"/>
      <c r="U39" s="33"/>
      <c r="V39" s="33"/>
      <c r="W39" s="33"/>
      <c r="X39" s="33"/>
      <c r="Y39" s="33"/>
      <c r="Z39" s="33"/>
      <c r="AA39" s="33"/>
      <c r="AB39" s="33"/>
      <c r="AC39" s="33"/>
      <c r="AD39" s="33"/>
      <c r="AE39" s="33"/>
      <c r="AF39" s="33"/>
      <c r="AG39" s="33"/>
      <c r="AH39" s="33"/>
    </row>
    <row r="40" spans="2:34" x14ac:dyDescent="0.3">
      <c r="B40" s="42"/>
      <c r="C40" s="24"/>
      <c r="D40" s="24"/>
      <c r="E40" s="24"/>
      <c r="F40" s="24"/>
      <c r="G40" s="24"/>
      <c r="H40" s="24"/>
      <c r="J40" s="33"/>
      <c r="K40" s="33"/>
      <c r="L40" s="33"/>
      <c r="M40" s="33"/>
      <c r="N40" s="33"/>
      <c r="O40" s="33"/>
      <c r="P40" s="33"/>
      <c r="Q40" s="33"/>
      <c r="R40" s="33"/>
      <c r="S40" s="33"/>
      <c r="T40" s="33"/>
      <c r="U40" s="33"/>
      <c r="V40" s="33"/>
      <c r="W40" s="33"/>
      <c r="X40" s="33"/>
      <c r="Y40" s="33"/>
      <c r="Z40" s="33"/>
      <c r="AA40" s="33"/>
      <c r="AB40" s="33"/>
      <c r="AC40" s="33"/>
      <c r="AD40" s="33"/>
      <c r="AE40" s="33"/>
      <c r="AF40" s="33"/>
      <c r="AG40" s="33"/>
      <c r="AH40" s="33"/>
    </row>
    <row r="41" spans="2:34" ht="18" x14ac:dyDescent="0.4">
      <c r="B41" s="80" t="s">
        <v>332</v>
      </c>
      <c r="C41" s="24"/>
      <c r="D41" s="24"/>
      <c r="E41" s="24"/>
      <c r="F41" s="24"/>
      <c r="G41" s="24"/>
      <c r="H41" s="24"/>
      <c r="J41" s="33"/>
      <c r="K41" s="33"/>
      <c r="L41" s="33"/>
      <c r="M41" s="33"/>
      <c r="N41" s="33"/>
      <c r="O41" s="33"/>
      <c r="P41" s="33"/>
      <c r="Q41" s="33"/>
      <c r="R41" s="33"/>
      <c r="S41" s="33"/>
      <c r="T41" s="33"/>
      <c r="U41" s="33"/>
      <c r="V41" s="33"/>
      <c r="W41" s="33"/>
      <c r="X41" s="33"/>
      <c r="Y41" s="33"/>
      <c r="Z41" s="33"/>
      <c r="AA41" s="33"/>
      <c r="AB41" s="33"/>
      <c r="AC41" s="33"/>
      <c r="AD41" s="33"/>
      <c r="AE41" s="33"/>
      <c r="AF41" s="33"/>
      <c r="AG41" s="33"/>
      <c r="AH41" s="33"/>
    </row>
    <row r="42" spans="2:34" x14ac:dyDescent="0.3">
      <c r="B42" s="42"/>
      <c r="C42" s="24"/>
      <c r="D42" s="24"/>
      <c r="E42" s="24"/>
      <c r="F42" s="24"/>
      <c r="G42" s="24"/>
      <c r="H42" s="24"/>
      <c r="J42" s="33"/>
      <c r="K42" s="33"/>
      <c r="L42" s="33"/>
      <c r="M42" s="33"/>
      <c r="N42" s="33"/>
      <c r="O42" s="33"/>
      <c r="P42" s="33"/>
      <c r="Q42" s="33"/>
      <c r="R42" s="33"/>
      <c r="S42" s="33"/>
      <c r="T42" s="33"/>
      <c r="U42" s="33"/>
      <c r="V42" s="33"/>
      <c r="W42" s="33"/>
      <c r="X42" s="33"/>
      <c r="Y42" s="33"/>
      <c r="Z42" s="33"/>
      <c r="AA42" s="33"/>
      <c r="AB42" s="33"/>
      <c r="AC42" s="33"/>
      <c r="AD42" s="33"/>
      <c r="AE42" s="33"/>
      <c r="AF42" s="33"/>
      <c r="AG42" s="33"/>
      <c r="AH42" s="33"/>
    </row>
    <row r="43" spans="2:34" ht="14.5" thickBot="1" x14ac:dyDescent="0.35">
      <c r="B43" s="40" t="s">
        <v>220</v>
      </c>
      <c r="C43" s="40"/>
      <c r="D43" s="40"/>
      <c r="E43" s="40"/>
      <c r="F43" s="40"/>
      <c r="G43" s="40"/>
      <c r="H43" s="40"/>
    </row>
    <row r="44" spans="2:34" x14ac:dyDescent="0.3">
      <c r="B44" s="110" t="s">
        <v>221</v>
      </c>
      <c r="C44" s="98"/>
      <c r="D44" s="98"/>
      <c r="E44" s="98"/>
      <c r="F44" s="98"/>
      <c r="G44" s="98"/>
      <c r="H44" s="98"/>
    </row>
    <row r="45" spans="2:34" x14ac:dyDescent="0.3">
      <c r="B45" s="74"/>
      <c r="C45" s="74"/>
      <c r="D45" s="74">
        <v>2014</v>
      </c>
      <c r="E45" s="74">
        <v>2015</v>
      </c>
      <c r="F45" s="74">
        <v>2016</v>
      </c>
      <c r="G45" s="74">
        <v>2017</v>
      </c>
      <c r="H45" s="75">
        <v>2018</v>
      </c>
    </row>
    <row r="46" spans="2:34" x14ac:dyDescent="0.3">
      <c r="B46" s="111" t="s">
        <v>275</v>
      </c>
      <c r="C46" s="98"/>
      <c r="D46" s="112">
        <v>213</v>
      </c>
      <c r="E46" s="112">
        <v>211</v>
      </c>
      <c r="F46" s="112">
        <v>202</v>
      </c>
      <c r="G46" s="112">
        <v>196</v>
      </c>
      <c r="H46" s="113">
        <v>186</v>
      </c>
    </row>
    <row r="47" spans="2:34" x14ac:dyDescent="0.3">
      <c r="B47" s="143" t="s">
        <v>222</v>
      </c>
      <c r="C47" s="98"/>
      <c r="D47" s="115">
        <v>33</v>
      </c>
      <c r="E47" s="115">
        <v>32</v>
      </c>
      <c r="F47" s="115">
        <v>28</v>
      </c>
      <c r="G47" s="115">
        <v>28</v>
      </c>
      <c r="H47" s="86">
        <v>26</v>
      </c>
    </row>
    <row r="48" spans="2:34" x14ac:dyDescent="0.3">
      <c r="B48" s="143" t="s">
        <v>223</v>
      </c>
      <c r="C48" s="98"/>
      <c r="D48" s="115">
        <v>171</v>
      </c>
      <c r="E48" s="115">
        <v>170</v>
      </c>
      <c r="F48" s="115">
        <v>166</v>
      </c>
      <c r="G48" s="115">
        <v>161</v>
      </c>
      <c r="H48" s="86">
        <v>153</v>
      </c>
    </row>
    <row r="49" spans="2:8" x14ac:dyDescent="0.3">
      <c r="B49" s="143" t="s">
        <v>224</v>
      </c>
      <c r="C49" s="98"/>
      <c r="D49" s="115">
        <v>9</v>
      </c>
      <c r="E49" s="115">
        <v>9</v>
      </c>
      <c r="F49" s="115">
        <v>8</v>
      </c>
      <c r="G49" s="115">
        <v>7</v>
      </c>
      <c r="H49" s="86">
        <v>7</v>
      </c>
    </row>
    <row r="50" spans="2:8" x14ac:dyDescent="0.3">
      <c r="B50" s="116" t="s">
        <v>225</v>
      </c>
      <c r="C50" s="98"/>
      <c r="D50" s="112">
        <v>40</v>
      </c>
      <c r="E50" s="112">
        <v>31</v>
      </c>
      <c r="F50" s="117">
        <v>27</v>
      </c>
      <c r="G50" s="117">
        <v>46</v>
      </c>
      <c r="H50" s="113">
        <v>54</v>
      </c>
    </row>
    <row r="51" spans="2:8" x14ac:dyDescent="0.3">
      <c r="B51" s="143" t="s">
        <v>334</v>
      </c>
      <c r="C51" s="98"/>
      <c r="D51" s="119" t="s">
        <v>330</v>
      </c>
      <c r="E51" s="119" t="s">
        <v>330</v>
      </c>
      <c r="F51" s="119" t="s">
        <v>330</v>
      </c>
      <c r="G51" s="119" t="s">
        <v>330</v>
      </c>
      <c r="H51" s="86">
        <v>5</v>
      </c>
    </row>
    <row r="52" spans="2:8" x14ac:dyDescent="0.3">
      <c r="B52" s="143" t="s">
        <v>255</v>
      </c>
      <c r="C52" s="98"/>
      <c r="D52" s="115">
        <v>9</v>
      </c>
      <c r="E52" s="150">
        <v>0</v>
      </c>
      <c r="F52" s="115">
        <v>1</v>
      </c>
      <c r="G52" s="115">
        <v>25</v>
      </c>
      <c r="H52" s="86">
        <v>30</v>
      </c>
    </row>
    <row r="53" spans="2:8" x14ac:dyDescent="0.3">
      <c r="B53" s="143" t="s">
        <v>260</v>
      </c>
      <c r="C53" s="98"/>
      <c r="D53" s="115">
        <v>9</v>
      </c>
      <c r="E53" s="118">
        <v>8</v>
      </c>
      <c r="F53" s="115">
        <v>8</v>
      </c>
      <c r="G53" s="115">
        <v>7</v>
      </c>
      <c r="H53" s="86">
        <v>5</v>
      </c>
    </row>
    <row r="54" spans="2:8" x14ac:dyDescent="0.3">
      <c r="B54" s="143" t="s">
        <v>30</v>
      </c>
      <c r="C54" s="98"/>
      <c r="D54" s="119" t="s">
        <v>330</v>
      </c>
      <c r="E54" s="119">
        <v>7</v>
      </c>
      <c r="F54" s="119">
        <v>7</v>
      </c>
      <c r="G54" s="119">
        <v>7</v>
      </c>
      <c r="H54" s="86">
        <v>8</v>
      </c>
    </row>
    <row r="55" spans="2:8" x14ac:dyDescent="0.3">
      <c r="B55" s="143" t="s">
        <v>333</v>
      </c>
      <c r="C55" s="98"/>
      <c r="D55" s="115">
        <v>6</v>
      </c>
      <c r="E55" s="115">
        <v>2</v>
      </c>
      <c r="F55" s="119" t="s">
        <v>330</v>
      </c>
      <c r="G55" s="119" t="s">
        <v>330</v>
      </c>
      <c r="H55" s="86">
        <v>3</v>
      </c>
    </row>
    <row r="56" spans="2:8" ht="16.5" x14ac:dyDescent="0.3">
      <c r="B56" s="143" t="s">
        <v>335</v>
      </c>
      <c r="C56" s="98"/>
      <c r="D56" s="115">
        <v>16</v>
      </c>
      <c r="E56" s="115">
        <v>13</v>
      </c>
      <c r="F56" s="115">
        <v>10</v>
      </c>
      <c r="G56" s="115">
        <v>8</v>
      </c>
      <c r="H56" s="86">
        <v>4</v>
      </c>
    </row>
    <row r="57" spans="2:8" x14ac:dyDescent="0.3">
      <c r="B57" s="116" t="s">
        <v>226</v>
      </c>
      <c r="C57" s="98"/>
      <c r="D57" s="112">
        <v>37</v>
      </c>
      <c r="E57" s="112">
        <v>48</v>
      </c>
      <c r="F57" s="117">
        <v>71</v>
      </c>
      <c r="G57" s="117">
        <v>79</v>
      </c>
      <c r="H57" s="113">
        <v>75</v>
      </c>
    </row>
    <row r="58" spans="2:8" x14ac:dyDescent="0.3">
      <c r="B58" s="143" t="s">
        <v>227</v>
      </c>
      <c r="C58" s="98"/>
      <c r="D58" s="115">
        <v>35</v>
      </c>
      <c r="E58" s="115">
        <v>47</v>
      </c>
      <c r="F58" s="115">
        <v>70</v>
      </c>
      <c r="G58" s="115">
        <v>79</v>
      </c>
      <c r="H58" s="86">
        <v>75</v>
      </c>
    </row>
    <row r="59" spans="2:8" x14ac:dyDescent="0.3">
      <c r="B59" s="174" t="s">
        <v>336</v>
      </c>
      <c r="C59" s="98"/>
      <c r="D59" s="115">
        <v>2</v>
      </c>
      <c r="E59" s="115">
        <v>1</v>
      </c>
      <c r="F59" s="115">
        <v>1</v>
      </c>
      <c r="G59" s="150">
        <v>0</v>
      </c>
      <c r="H59" s="86" t="s">
        <v>330</v>
      </c>
    </row>
    <row r="60" spans="2:8" x14ac:dyDescent="0.3">
      <c r="B60" s="116" t="s">
        <v>1</v>
      </c>
      <c r="C60" s="98"/>
      <c r="D60" s="112" t="s">
        <v>330</v>
      </c>
      <c r="E60" s="112" t="s">
        <v>330</v>
      </c>
      <c r="F60" s="112" t="s">
        <v>330</v>
      </c>
      <c r="G60" s="112">
        <v>9</v>
      </c>
      <c r="H60" s="113">
        <v>100</v>
      </c>
    </row>
    <row r="61" spans="2:8" x14ac:dyDescent="0.3">
      <c r="B61" s="111" t="s">
        <v>322</v>
      </c>
      <c r="C61" s="120"/>
      <c r="D61" s="112">
        <v>19</v>
      </c>
      <c r="E61" s="112">
        <v>20</v>
      </c>
      <c r="F61" s="117">
        <v>18</v>
      </c>
      <c r="G61" s="117">
        <v>17</v>
      </c>
      <c r="H61" s="113">
        <v>13</v>
      </c>
    </row>
    <row r="62" spans="2:8" x14ac:dyDescent="0.3">
      <c r="B62" s="143" t="s">
        <v>228</v>
      </c>
      <c r="C62" s="98"/>
      <c r="D62" s="115">
        <v>19</v>
      </c>
      <c r="E62" s="115">
        <v>20</v>
      </c>
      <c r="F62" s="115">
        <v>18</v>
      </c>
      <c r="G62" s="115">
        <v>17</v>
      </c>
      <c r="H62" s="86">
        <v>13</v>
      </c>
    </row>
    <row r="63" spans="2:8" x14ac:dyDescent="0.3">
      <c r="B63" s="210" t="s">
        <v>262</v>
      </c>
      <c r="C63" s="210"/>
      <c r="D63" s="149">
        <v>309</v>
      </c>
      <c r="E63" s="149">
        <v>310</v>
      </c>
      <c r="F63" s="149">
        <v>318</v>
      </c>
      <c r="G63" s="149">
        <v>348</v>
      </c>
      <c r="H63" s="113">
        <v>427</v>
      </c>
    </row>
    <row r="64" spans="2:8" x14ac:dyDescent="0.3">
      <c r="B64" s="44"/>
      <c r="C64" s="45"/>
      <c r="D64" s="45"/>
      <c r="E64" s="45"/>
      <c r="F64" s="45"/>
      <c r="G64" s="45"/>
      <c r="H64" s="24"/>
    </row>
    <row r="65" spans="2:8" ht="14.5" thickBot="1" x14ac:dyDescent="0.35">
      <c r="B65" s="144" t="s">
        <v>337</v>
      </c>
      <c r="C65" s="40"/>
      <c r="D65" s="40"/>
      <c r="E65" s="40"/>
      <c r="F65" s="40"/>
      <c r="G65" s="40"/>
      <c r="H65" s="40"/>
    </row>
    <row r="66" spans="2:8" x14ac:dyDescent="0.3">
      <c r="B66" s="110" t="s">
        <v>221</v>
      </c>
      <c r="C66" s="98"/>
      <c r="D66" s="98"/>
      <c r="E66" s="98"/>
      <c r="F66" s="98"/>
      <c r="G66" s="98"/>
      <c r="H66" s="98"/>
    </row>
    <row r="67" spans="2:8" x14ac:dyDescent="0.3">
      <c r="B67" s="74"/>
      <c r="C67" s="74"/>
      <c r="D67" s="74">
        <v>2014</v>
      </c>
      <c r="E67" s="74">
        <v>2015</v>
      </c>
      <c r="F67" s="74">
        <v>2016</v>
      </c>
      <c r="G67" s="74">
        <v>2017</v>
      </c>
      <c r="H67" s="75">
        <v>2018</v>
      </c>
    </row>
    <row r="68" spans="2:8" x14ac:dyDescent="0.3">
      <c r="B68" s="111" t="s">
        <v>275</v>
      </c>
      <c r="C68" s="98"/>
      <c r="D68" s="112">
        <v>101</v>
      </c>
      <c r="E68" s="112">
        <v>99</v>
      </c>
      <c r="F68" s="112">
        <v>93</v>
      </c>
      <c r="G68" s="112">
        <v>88</v>
      </c>
      <c r="H68" s="113">
        <v>85</v>
      </c>
    </row>
    <row r="69" spans="2:8" x14ac:dyDescent="0.3">
      <c r="B69" s="143" t="s">
        <v>222</v>
      </c>
      <c r="C69" s="98"/>
      <c r="D69" s="115">
        <v>16</v>
      </c>
      <c r="E69" s="115">
        <v>16</v>
      </c>
      <c r="F69" s="115">
        <v>14</v>
      </c>
      <c r="G69" s="115">
        <v>13</v>
      </c>
      <c r="H69" s="86">
        <v>12</v>
      </c>
    </row>
    <row r="70" spans="2:8" x14ac:dyDescent="0.3">
      <c r="B70" s="143" t="s">
        <v>223</v>
      </c>
      <c r="C70" s="98"/>
      <c r="D70" s="115">
        <v>77</v>
      </c>
      <c r="E70" s="115">
        <v>75</v>
      </c>
      <c r="F70" s="115">
        <v>72</v>
      </c>
      <c r="G70" s="115">
        <v>68</v>
      </c>
      <c r="H70" s="86">
        <v>67</v>
      </c>
    </row>
    <row r="71" spans="2:8" x14ac:dyDescent="0.3">
      <c r="B71" s="143" t="s">
        <v>224</v>
      </c>
      <c r="C71" s="98"/>
      <c r="D71" s="115">
        <v>8</v>
      </c>
      <c r="E71" s="115">
        <v>8</v>
      </c>
      <c r="F71" s="115">
        <v>8</v>
      </c>
      <c r="G71" s="115">
        <v>6</v>
      </c>
      <c r="H71" s="86">
        <v>6</v>
      </c>
    </row>
    <row r="72" spans="2:8" x14ac:dyDescent="0.3">
      <c r="B72" s="116" t="s">
        <v>225</v>
      </c>
      <c r="C72" s="98"/>
      <c r="D72" s="112">
        <v>25</v>
      </c>
      <c r="E72" s="112">
        <v>12</v>
      </c>
      <c r="F72" s="117">
        <v>10</v>
      </c>
      <c r="G72" s="117">
        <v>33</v>
      </c>
      <c r="H72" s="113">
        <v>44</v>
      </c>
    </row>
    <row r="73" spans="2:8" x14ac:dyDescent="0.3">
      <c r="B73" s="143" t="s">
        <v>334</v>
      </c>
      <c r="C73" s="98"/>
      <c r="D73" s="119" t="s">
        <v>330</v>
      </c>
      <c r="E73" s="119" t="s">
        <v>330</v>
      </c>
      <c r="F73" s="119" t="s">
        <v>330</v>
      </c>
      <c r="G73" s="119" t="s">
        <v>330</v>
      </c>
      <c r="H73" s="86">
        <v>5</v>
      </c>
    </row>
    <row r="74" spans="2:8" x14ac:dyDescent="0.3">
      <c r="B74" s="143" t="s">
        <v>255</v>
      </c>
      <c r="C74" s="98"/>
      <c r="D74" s="115">
        <v>9</v>
      </c>
      <c r="E74" s="150">
        <v>0</v>
      </c>
      <c r="F74" s="115">
        <v>1</v>
      </c>
      <c r="G74" s="115">
        <v>25</v>
      </c>
      <c r="H74" s="86">
        <v>30</v>
      </c>
    </row>
    <row r="75" spans="2:8" x14ac:dyDescent="0.3">
      <c r="B75" s="143" t="s">
        <v>260</v>
      </c>
      <c r="C75" s="98"/>
      <c r="D75" s="115">
        <v>8</v>
      </c>
      <c r="E75" s="118">
        <v>7</v>
      </c>
      <c r="F75" s="115">
        <v>7</v>
      </c>
      <c r="G75" s="115">
        <v>5</v>
      </c>
      <c r="H75" s="86">
        <v>4</v>
      </c>
    </row>
    <row r="76" spans="2:8" x14ac:dyDescent="0.3">
      <c r="B76" s="143" t="s">
        <v>30</v>
      </c>
      <c r="C76" s="98"/>
      <c r="D76" s="119" t="s">
        <v>330</v>
      </c>
      <c r="E76" s="119">
        <v>2</v>
      </c>
      <c r="F76" s="119">
        <v>2</v>
      </c>
      <c r="G76" s="119">
        <v>2</v>
      </c>
      <c r="H76" s="86">
        <v>2</v>
      </c>
    </row>
    <row r="77" spans="2:8" x14ac:dyDescent="0.3">
      <c r="B77" s="143" t="s">
        <v>333</v>
      </c>
      <c r="C77" s="98"/>
      <c r="D77" s="115">
        <v>6</v>
      </c>
      <c r="E77" s="115">
        <v>2</v>
      </c>
      <c r="F77" s="119" t="s">
        <v>330</v>
      </c>
      <c r="G77" s="119" t="s">
        <v>330</v>
      </c>
      <c r="H77" s="86">
        <v>3</v>
      </c>
    </row>
    <row r="78" spans="2:8" ht="16.5" x14ac:dyDescent="0.3">
      <c r="B78" s="143" t="s">
        <v>335</v>
      </c>
      <c r="C78" s="98"/>
      <c r="D78" s="115">
        <v>2</v>
      </c>
      <c r="E78" s="115">
        <v>1</v>
      </c>
      <c r="F78" s="115">
        <v>1</v>
      </c>
      <c r="G78" s="115">
        <v>1</v>
      </c>
      <c r="H78" s="151">
        <v>0</v>
      </c>
    </row>
    <row r="79" spans="2:8" x14ac:dyDescent="0.3">
      <c r="B79" s="116" t="s">
        <v>226</v>
      </c>
      <c r="C79" s="98"/>
      <c r="D79" s="112">
        <v>23</v>
      </c>
      <c r="E79" s="112">
        <v>32</v>
      </c>
      <c r="F79" s="117">
        <v>47</v>
      </c>
      <c r="G79" s="117">
        <v>51</v>
      </c>
      <c r="H79" s="113">
        <v>47</v>
      </c>
    </row>
    <row r="80" spans="2:8" x14ac:dyDescent="0.3">
      <c r="B80" s="143" t="s">
        <v>227</v>
      </c>
      <c r="C80" s="98"/>
      <c r="D80" s="115">
        <v>22</v>
      </c>
      <c r="E80" s="115">
        <v>31</v>
      </c>
      <c r="F80" s="115">
        <v>47</v>
      </c>
      <c r="G80" s="115">
        <v>51</v>
      </c>
      <c r="H80" s="86">
        <v>47</v>
      </c>
    </row>
    <row r="81" spans="2:8" x14ac:dyDescent="0.3">
      <c r="B81" s="174" t="s">
        <v>336</v>
      </c>
      <c r="C81" s="98"/>
      <c r="D81" s="115">
        <v>1</v>
      </c>
      <c r="E81" s="115">
        <v>1</v>
      </c>
      <c r="F81" s="115">
        <v>1</v>
      </c>
      <c r="G81" s="150">
        <v>0</v>
      </c>
      <c r="H81" s="86" t="s">
        <v>330</v>
      </c>
    </row>
    <row r="82" spans="2:8" x14ac:dyDescent="0.3">
      <c r="B82" s="116" t="s">
        <v>1</v>
      </c>
      <c r="C82" s="98"/>
      <c r="D82" s="112" t="s">
        <v>330</v>
      </c>
      <c r="E82" s="112" t="s">
        <v>330</v>
      </c>
      <c r="F82" s="112" t="s">
        <v>330</v>
      </c>
      <c r="G82" s="112" t="s">
        <v>330</v>
      </c>
      <c r="H82" s="113" t="s">
        <v>330</v>
      </c>
    </row>
    <row r="83" spans="2:8" x14ac:dyDescent="0.3">
      <c r="B83" s="111" t="s">
        <v>322</v>
      </c>
      <c r="C83" s="120"/>
      <c r="D83" s="112">
        <v>9</v>
      </c>
      <c r="E83" s="112">
        <v>11</v>
      </c>
      <c r="F83" s="117">
        <v>9</v>
      </c>
      <c r="G83" s="117">
        <v>8</v>
      </c>
      <c r="H83" s="113">
        <v>6</v>
      </c>
    </row>
    <row r="84" spans="2:8" x14ac:dyDescent="0.3">
      <c r="B84" s="143" t="s">
        <v>228</v>
      </c>
      <c r="C84" s="98"/>
      <c r="D84" s="115">
        <v>9</v>
      </c>
      <c r="E84" s="115">
        <v>11</v>
      </c>
      <c r="F84" s="115">
        <v>9</v>
      </c>
      <c r="G84" s="115">
        <v>8</v>
      </c>
      <c r="H84" s="86">
        <v>6</v>
      </c>
    </row>
    <row r="85" spans="2:8" x14ac:dyDescent="0.3">
      <c r="B85" s="210" t="s">
        <v>262</v>
      </c>
      <c r="C85" s="210"/>
      <c r="D85" s="149">
        <v>158</v>
      </c>
      <c r="E85" s="149">
        <v>154</v>
      </c>
      <c r="F85" s="149">
        <v>160</v>
      </c>
      <c r="G85" s="149">
        <v>180</v>
      </c>
      <c r="H85" s="113">
        <v>182</v>
      </c>
    </row>
    <row r="87" spans="2:8" ht="14.5" thickBot="1" x14ac:dyDescent="0.35">
      <c r="B87" s="144" t="s">
        <v>339</v>
      </c>
      <c r="C87" s="40"/>
      <c r="D87" s="40"/>
      <c r="E87" s="40"/>
      <c r="F87" s="40"/>
      <c r="G87" s="40"/>
      <c r="H87" s="40"/>
    </row>
    <row r="88" spans="2:8" x14ac:dyDescent="0.3">
      <c r="B88" s="110" t="s">
        <v>221</v>
      </c>
      <c r="C88" s="98"/>
      <c r="D88" s="98"/>
      <c r="E88" s="98"/>
      <c r="F88" s="98"/>
      <c r="G88" s="98"/>
      <c r="H88" s="98"/>
    </row>
    <row r="89" spans="2:8" x14ac:dyDescent="0.3">
      <c r="B89" s="74"/>
      <c r="C89" s="74"/>
      <c r="D89" s="74">
        <v>2014</v>
      </c>
      <c r="E89" s="74">
        <v>2015</v>
      </c>
      <c r="F89" s="74">
        <v>2016</v>
      </c>
      <c r="G89" s="74">
        <v>2017</v>
      </c>
      <c r="H89" s="75">
        <v>2018</v>
      </c>
    </row>
    <row r="90" spans="2:8" x14ac:dyDescent="0.3">
      <c r="B90" s="111" t="s">
        <v>275</v>
      </c>
      <c r="C90" s="98"/>
      <c r="D90" s="112">
        <v>113</v>
      </c>
      <c r="E90" s="112">
        <v>112</v>
      </c>
      <c r="F90" s="112">
        <v>109</v>
      </c>
      <c r="G90" s="112">
        <v>108</v>
      </c>
      <c r="H90" s="113">
        <v>100</v>
      </c>
    </row>
    <row r="91" spans="2:8" x14ac:dyDescent="0.3">
      <c r="B91" s="143" t="s">
        <v>222</v>
      </c>
      <c r="C91" s="98"/>
      <c r="D91" s="115">
        <v>17</v>
      </c>
      <c r="E91" s="115">
        <v>16</v>
      </c>
      <c r="F91" s="115">
        <v>14</v>
      </c>
      <c r="G91" s="115">
        <v>16</v>
      </c>
      <c r="H91" s="86">
        <v>14</v>
      </c>
    </row>
    <row r="92" spans="2:8" x14ac:dyDescent="0.3">
      <c r="B92" s="143" t="s">
        <v>223</v>
      </c>
      <c r="C92" s="98"/>
      <c r="D92" s="115">
        <v>95</v>
      </c>
      <c r="E92" s="115">
        <v>94</v>
      </c>
      <c r="F92" s="115">
        <v>94</v>
      </c>
      <c r="G92" s="115">
        <v>92</v>
      </c>
      <c r="H92" s="86">
        <v>86</v>
      </c>
    </row>
    <row r="93" spans="2:8" x14ac:dyDescent="0.3">
      <c r="B93" s="143" t="s">
        <v>224</v>
      </c>
      <c r="C93" s="98"/>
      <c r="D93" s="115">
        <v>1</v>
      </c>
      <c r="E93" s="115">
        <v>1</v>
      </c>
      <c r="F93" s="115">
        <v>1</v>
      </c>
      <c r="G93" s="115">
        <v>1</v>
      </c>
      <c r="H93" s="86">
        <v>1</v>
      </c>
    </row>
    <row r="94" spans="2:8" x14ac:dyDescent="0.3">
      <c r="B94" s="116" t="s">
        <v>225</v>
      </c>
      <c r="C94" s="98"/>
      <c r="D94" s="112">
        <v>15</v>
      </c>
      <c r="E94" s="112">
        <v>19</v>
      </c>
      <c r="F94" s="117">
        <v>16</v>
      </c>
      <c r="G94" s="117">
        <v>13</v>
      </c>
      <c r="H94" s="113">
        <v>10</v>
      </c>
    </row>
    <row r="95" spans="2:8" x14ac:dyDescent="0.3">
      <c r="B95" s="143" t="s">
        <v>334</v>
      </c>
      <c r="C95" s="98"/>
      <c r="D95" s="119" t="s">
        <v>330</v>
      </c>
      <c r="E95" s="119" t="s">
        <v>330</v>
      </c>
      <c r="F95" s="119" t="s">
        <v>330</v>
      </c>
      <c r="G95" s="119" t="s">
        <v>330</v>
      </c>
      <c r="H95" s="86" t="s">
        <v>330</v>
      </c>
    </row>
    <row r="96" spans="2:8" x14ac:dyDescent="0.3">
      <c r="B96" s="143" t="s">
        <v>255</v>
      </c>
      <c r="C96" s="98"/>
      <c r="D96" s="115" t="s">
        <v>330</v>
      </c>
      <c r="E96" s="150" t="s">
        <v>330</v>
      </c>
      <c r="F96" s="115" t="s">
        <v>330</v>
      </c>
      <c r="G96" s="115" t="s">
        <v>330</v>
      </c>
      <c r="H96" s="133" t="s">
        <v>330</v>
      </c>
    </row>
    <row r="97" spans="2:8" x14ac:dyDescent="0.3">
      <c r="B97" s="143" t="s">
        <v>260</v>
      </c>
      <c r="C97" s="98"/>
      <c r="D97" s="115">
        <v>1</v>
      </c>
      <c r="E97" s="118">
        <v>1</v>
      </c>
      <c r="F97" s="115">
        <v>2</v>
      </c>
      <c r="G97" s="115">
        <v>1</v>
      </c>
      <c r="H97" s="86">
        <v>1</v>
      </c>
    </row>
    <row r="98" spans="2:8" x14ac:dyDescent="0.3">
      <c r="B98" s="143" t="s">
        <v>30</v>
      </c>
      <c r="C98" s="98"/>
      <c r="D98" s="119" t="s">
        <v>330</v>
      </c>
      <c r="E98" s="119">
        <v>5</v>
      </c>
      <c r="F98" s="119">
        <v>5</v>
      </c>
      <c r="G98" s="119">
        <v>5</v>
      </c>
      <c r="H98" s="86">
        <v>5</v>
      </c>
    </row>
    <row r="99" spans="2:8" x14ac:dyDescent="0.3">
      <c r="B99" s="143" t="s">
        <v>333</v>
      </c>
      <c r="C99" s="98"/>
      <c r="D99" s="115" t="s">
        <v>330</v>
      </c>
      <c r="E99" s="115" t="s">
        <v>330</v>
      </c>
      <c r="F99" s="115" t="s">
        <v>330</v>
      </c>
      <c r="G99" s="115" t="s">
        <v>330</v>
      </c>
      <c r="H99" s="133" t="s">
        <v>330</v>
      </c>
    </row>
    <row r="100" spans="2:8" ht="16.5" x14ac:dyDescent="0.3">
      <c r="B100" s="143" t="s">
        <v>335</v>
      </c>
      <c r="C100" s="98"/>
      <c r="D100" s="115">
        <v>14</v>
      </c>
      <c r="E100" s="115">
        <v>12</v>
      </c>
      <c r="F100" s="115">
        <v>9</v>
      </c>
      <c r="G100" s="115">
        <v>7</v>
      </c>
      <c r="H100" s="151">
        <v>3</v>
      </c>
    </row>
    <row r="101" spans="2:8" x14ac:dyDescent="0.3">
      <c r="B101" s="116" t="s">
        <v>226</v>
      </c>
      <c r="C101" s="98"/>
      <c r="D101" s="112">
        <v>14</v>
      </c>
      <c r="E101" s="112">
        <v>17</v>
      </c>
      <c r="F101" s="117">
        <v>24</v>
      </c>
      <c r="G101" s="117">
        <v>28</v>
      </c>
      <c r="H101" s="113">
        <v>28</v>
      </c>
    </row>
    <row r="102" spans="2:8" x14ac:dyDescent="0.3">
      <c r="B102" s="143" t="s">
        <v>227</v>
      </c>
      <c r="C102" s="98"/>
      <c r="D102" s="115">
        <v>13</v>
      </c>
      <c r="E102" s="115">
        <v>16</v>
      </c>
      <c r="F102" s="115">
        <v>23</v>
      </c>
      <c r="G102" s="115">
        <v>28</v>
      </c>
      <c r="H102" s="86">
        <v>28</v>
      </c>
    </row>
    <row r="103" spans="2:8" x14ac:dyDescent="0.3">
      <c r="B103" s="174" t="s">
        <v>336</v>
      </c>
      <c r="C103" s="98"/>
      <c r="D103" s="115">
        <v>1</v>
      </c>
      <c r="E103" s="115">
        <v>1</v>
      </c>
      <c r="F103" s="150">
        <v>0</v>
      </c>
      <c r="G103" s="150">
        <v>0</v>
      </c>
      <c r="H103" s="86" t="s">
        <v>330</v>
      </c>
    </row>
    <row r="104" spans="2:8" x14ac:dyDescent="0.3">
      <c r="B104" s="116" t="s">
        <v>1</v>
      </c>
      <c r="C104" s="98"/>
      <c r="D104" s="112" t="s">
        <v>330</v>
      </c>
      <c r="E104" s="112" t="s">
        <v>330</v>
      </c>
      <c r="F104" s="112" t="s">
        <v>330</v>
      </c>
      <c r="G104" s="112">
        <v>9</v>
      </c>
      <c r="H104" s="113">
        <v>100</v>
      </c>
    </row>
    <row r="105" spans="2:8" x14ac:dyDescent="0.3">
      <c r="B105" s="111" t="s">
        <v>322</v>
      </c>
      <c r="C105" s="120"/>
      <c r="D105" s="112">
        <v>10</v>
      </c>
      <c r="E105" s="112">
        <v>9</v>
      </c>
      <c r="F105" s="117">
        <v>9</v>
      </c>
      <c r="G105" s="117">
        <v>9</v>
      </c>
      <c r="H105" s="113">
        <v>7</v>
      </c>
    </row>
    <row r="106" spans="2:8" x14ac:dyDescent="0.3">
      <c r="B106" s="143" t="s">
        <v>228</v>
      </c>
      <c r="C106" s="98"/>
      <c r="D106" s="115">
        <v>10</v>
      </c>
      <c r="E106" s="115">
        <v>9</v>
      </c>
      <c r="F106" s="115">
        <v>9</v>
      </c>
      <c r="G106" s="115">
        <v>9</v>
      </c>
      <c r="H106" s="86">
        <v>7</v>
      </c>
    </row>
    <row r="107" spans="2:8" x14ac:dyDescent="0.3">
      <c r="B107" s="210" t="s">
        <v>262</v>
      </c>
      <c r="C107" s="210"/>
      <c r="D107" s="149">
        <v>151</v>
      </c>
      <c r="E107" s="149">
        <v>156</v>
      </c>
      <c r="F107" s="149">
        <v>158</v>
      </c>
      <c r="G107" s="149">
        <v>168</v>
      </c>
      <c r="H107" s="113">
        <v>245</v>
      </c>
    </row>
    <row r="109" spans="2:8" x14ac:dyDescent="0.3">
      <c r="B109" s="131" t="s">
        <v>338</v>
      </c>
    </row>
    <row r="111" spans="2:8" ht="14.5" thickBot="1" x14ac:dyDescent="0.35">
      <c r="B111" s="144" t="s">
        <v>340</v>
      </c>
      <c r="C111" s="40"/>
      <c r="D111" s="40"/>
      <c r="E111" s="40"/>
      <c r="F111" s="40"/>
      <c r="G111" s="40"/>
      <c r="H111" s="40"/>
    </row>
    <row r="112" spans="2:8" x14ac:dyDescent="0.3">
      <c r="B112" s="153" t="s">
        <v>341</v>
      </c>
      <c r="C112" s="98"/>
      <c r="D112" s="98"/>
      <c r="E112" s="98"/>
      <c r="F112" s="98"/>
      <c r="G112" s="98"/>
      <c r="H112" s="98"/>
    </row>
    <row r="113" spans="2:8" x14ac:dyDescent="0.3">
      <c r="B113" s="74"/>
      <c r="C113" s="74"/>
      <c r="D113" s="154">
        <v>2014</v>
      </c>
      <c r="E113" s="154">
        <v>2015</v>
      </c>
      <c r="F113" s="154">
        <v>2016</v>
      </c>
      <c r="G113" s="154">
        <v>2017</v>
      </c>
      <c r="H113" s="75">
        <v>2018</v>
      </c>
    </row>
    <row r="114" spans="2:8" x14ac:dyDescent="0.3">
      <c r="B114" s="129" t="s">
        <v>275</v>
      </c>
      <c r="C114" s="98"/>
      <c r="D114" s="119">
        <v>782</v>
      </c>
      <c r="E114" s="119">
        <v>731</v>
      </c>
      <c r="F114" s="119">
        <v>686</v>
      </c>
      <c r="G114" s="119">
        <v>641</v>
      </c>
      <c r="H114" s="86">
        <v>602</v>
      </c>
    </row>
    <row r="115" spans="2:8" x14ac:dyDescent="0.3">
      <c r="B115" s="114" t="s">
        <v>321</v>
      </c>
      <c r="C115" s="98"/>
      <c r="D115" s="119">
        <v>138</v>
      </c>
      <c r="E115" s="119">
        <v>127</v>
      </c>
      <c r="F115" s="152">
        <v>185</v>
      </c>
      <c r="G115" s="152">
        <v>186</v>
      </c>
      <c r="H115" s="86">
        <v>266</v>
      </c>
    </row>
    <row r="116" spans="2:8" x14ac:dyDescent="0.3">
      <c r="B116" s="114" t="s">
        <v>323</v>
      </c>
      <c r="C116" s="98"/>
      <c r="D116" s="119">
        <v>141</v>
      </c>
      <c r="E116" s="119">
        <v>145</v>
      </c>
      <c r="F116" s="152">
        <v>139</v>
      </c>
      <c r="G116" s="152">
        <v>110</v>
      </c>
      <c r="H116" s="86">
        <v>120</v>
      </c>
    </row>
    <row r="117" spans="2:8" x14ac:dyDescent="0.3">
      <c r="B117" s="114" t="s">
        <v>1</v>
      </c>
      <c r="C117" s="98"/>
      <c r="D117" s="119" t="s">
        <v>330</v>
      </c>
      <c r="E117" s="119" t="s">
        <v>330</v>
      </c>
      <c r="F117" s="119" t="s">
        <v>330</v>
      </c>
      <c r="G117" s="119">
        <v>194</v>
      </c>
      <c r="H117" s="86">
        <v>232</v>
      </c>
    </row>
    <row r="118" spans="2:8" x14ac:dyDescent="0.3">
      <c r="B118" s="129" t="s">
        <v>322</v>
      </c>
      <c r="C118" s="98"/>
      <c r="D118" s="119">
        <v>30</v>
      </c>
      <c r="E118" s="119">
        <v>25</v>
      </c>
      <c r="F118" s="152">
        <v>21</v>
      </c>
      <c r="G118" s="152">
        <v>15</v>
      </c>
      <c r="H118" s="86">
        <v>49</v>
      </c>
    </row>
    <row r="119" spans="2:8" x14ac:dyDescent="0.3">
      <c r="B119" s="210" t="s">
        <v>262</v>
      </c>
      <c r="C119" s="210"/>
      <c r="D119" s="149">
        <v>1090</v>
      </c>
      <c r="E119" s="149">
        <v>1028</v>
      </c>
      <c r="F119" s="149">
        <v>1030</v>
      </c>
      <c r="G119" s="149">
        <v>1146</v>
      </c>
      <c r="H119" s="113">
        <v>1270</v>
      </c>
    </row>
    <row r="121" spans="2:8" ht="14.5" thickBot="1" x14ac:dyDescent="0.35">
      <c r="B121" s="144" t="s">
        <v>342</v>
      </c>
      <c r="C121" s="40"/>
      <c r="D121" s="40"/>
      <c r="E121" s="40"/>
      <c r="F121" s="40"/>
      <c r="G121" s="40"/>
      <c r="H121" s="40"/>
    </row>
    <row r="122" spans="2:8" x14ac:dyDescent="0.3">
      <c r="B122" s="153" t="s">
        <v>341</v>
      </c>
      <c r="C122" s="98"/>
      <c r="D122" s="98"/>
      <c r="E122" s="98"/>
      <c r="F122" s="98"/>
      <c r="G122" s="98"/>
      <c r="H122" s="98"/>
    </row>
    <row r="123" spans="2:8" x14ac:dyDescent="0.3">
      <c r="B123" s="74"/>
      <c r="C123" s="74"/>
      <c r="D123" s="154">
        <v>2014</v>
      </c>
      <c r="E123" s="154">
        <v>2015</v>
      </c>
      <c r="F123" s="154">
        <v>2016</v>
      </c>
      <c r="G123" s="154">
        <v>2017</v>
      </c>
      <c r="H123" s="75">
        <v>2018</v>
      </c>
    </row>
    <row r="124" spans="2:8" x14ac:dyDescent="0.3">
      <c r="B124" s="129" t="s">
        <v>275</v>
      </c>
      <c r="C124" s="98"/>
      <c r="D124" s="119">
        <v>417</v>
      </c>
      <c r="E124" s="119">
        <v>404</v>
      </c>
      <c r="F124" s="119">
        <v>393</v>
      </c>
      <c r="G124" s="119">
        <v>379</v>
      </c>
      <c r="H124" s="86">
        <v>361</v>
      </c>
    </row>
    <row r="125" spans="2:8" x14ac:dyDescent="0.3">
      <c r="B125" s="114" t="s">
        <v>321</v>
      </c>
      <c r="C125" s="98"/>
      <c r="D125" s="119">
        <v>115</v>
      </c>
      <c r="E125" s="119">
        <v>108</v>
      </c>
      <c r="F125" s="152">
        <v>148</v>
      </c>
      <c r="G125" s="152">
        <v>139</v>
      </c>
      <c r="H125" s="86">
        <v>222</v>
      </c>
    </row>
    <row r="126" spans="2:8" x14ac:dyDescent="0.3">
      <c r="B126" s="114" t="s">
        <v>323</v>
      </c>
      <c r="C126" s="98"/>
      <c r="D126" s="119">
        <v>71</v>
      </c>
      <c r="E126" s="119">
        <v>82</v>
      </c>
      <c r="F126" s="152">
        <v>79</v>
      </c>
      <c r="G126" s="152">
        <v>48</v>
      </c>
      <c r="H126" s="86">
        <v>48</v>
      </c>
    </row>
    <row r="127" spans="2:8" x14ac:dyDescent="0.3">
      <c r="B127" s="114" t="s">
        <v>1</v>
      </c>
      <c r="C127" s="98"/>
      <c r="D127" s="119" t="s">
        <v>330</v>
      </c>
      <c r="E127" s="119" t="s">
        <v>330</v>
      </c>
      <c r="F127" s="119" t="s">
        <v>330</v>
      </c>
      <c r="G127" s="119" t="s">
        <v>330</v>
      </c>
      <c r="H127" s="86" t="s">
        <v>330</v>
      </c>
    </row>
    <row r="128" spans="2:8" x14ac:dyDescent="0.3">
      <c r="B128" s="129" t="s">
        <v>322</v>
      </c>
      <c r="C128" s="98"/>
      <c r="D128" s="119">
        <v>13</v>
      </c>
      <c r="E128" s="119">
        <v>10</v>
      </c>
      <c r="F128" s="152">
        <v>9</v>
      </c>
      <c r="G128" s="152">
        <v>5</v>
      </c>
      <c r="H128" s="86">
        <v>10</v>
      </c>
    </row>
    <row r="129" spans="2:8" x14ac:dyDescent="0.3">
      <c r="B129" s="210" t="s">
        <v>262</v>
      </c>
      <c r="C129" s="210"/>
      <c r="D129" s="149">
        <v>616</v>
      </c>
      <c r="E129" s="149">
        <v>604</v>
      </c>
      <c r="F129" s="149">
        <v>628</v>
      </c>
      <c r="G129" s="149">
        <v>571</v>
      </c>
      <c r="H129" s="113">
        <v>642</v>
      </c>
    </row>
    <row r="131" spans="2:8" ht="14.5" thickBot="1" x14ac:dyDescent="0.35">
      <c r="B131" s="144" t="s">
        <v>343</v>
      </c>
      <c r="C131" s="40"/>
      <c r="D131" s="40"/>
      <c r="E131" s="40"/>
      <c r="F131" s="40"/>
      <c r="G131" s="40"/>
      <c r="H131" s="40"/>
    </row>
    <row r="132" spans="2:8" x14ac:dyDescent="0.3">
      <c r="B132" s="153" t="s">
        <v>341</v>
      </c>
      <c r="C132" s="98"/>
      <c r="D132" s="98"/>
      <c r="E132" s="98"/>
      <c r="F132" s="98"/>
      <c r="G132" s="98"/>
      <c r="H132" s="98"/>
    </row>
    <row r="133" spans="2:8" x14ac:dyDescent="0.3">
      <c r="B133" s="74"/>
      <c r="C133" s="74"/>
      <c r="D133" s="154">
        <v>2014</v>
      </c>
      <c r="E133" s="154">
        <v>2015</v>
      </c>
      <c r="F133" s="154">
        <v>2016</v>
      </c>
      <c r="G133" s="154">
        <v>2017</v>
      </c>
      <c r="H133" s="75">
        <v>2018</v>
      </c>
    </row>
    <row r="134" spans="2:8" x14ac:dyDescent="0.3">
      <c r="B134" s="129" t="s">
        <v>275</v>
      </c>
      <c r="C134" s="98"/>
      <c r="D134" s="119">
        <v>365</v>
      </c>
      <c r="E134" s="119">
        <v>327</v>
      </c>
      <c r="F134" s="119">
        <v>293</v>
      </c>
      <c r="G134" s="119">
        <v>261</v>
      </c>
      <c r="H134" s="86">
        <v>241</v>
      </c>
    </row>
    <row r="135" spans="2:8" x14ac:dyDescent="0.3">
      <c r="B135" s="114" t="s">
        <v>321</v>
      </c>
      <c r="C135" s="98"/>
      <c r="D135" s="119">
        <v>23</v>
      </c>
      <c r="E135" s="119">
        <v>19</v>
      </c>
      <c r="F135" s="152">
        <v>37</v>
      </c>
      <c r="G135" s="152">
        <v>47</v>
      </c>
      <c r="H135" s="86">
        <v>45</v>
      </c>
    </row>
    <row r="136" spans="2:8" x14ac:dyDescent="0.3">
      <c r="B136" s="114" t="s">
        <v>323</v>
      </c>
      <c r="C136" s="98"/>
      <c r="D136" s="119">
        <v>69</v>
      </c>
      <c r="E136" s="119">
        <v>63</v>
      </c>
      <c r="F136" s="152">
        <v>60</v>
      </c>
      <c r="G136" s="152">
        <v>63</v>
      </c>
      <c r="H136" s="86">
        <v>72</v>
      </c>
    </row>
    <row r="137" spans="2:8" x14ac:dyDescent="0.3">
      <c r="B137" s="114" t="s">
        <v>1</v>
      </c>
      <c r="C137" s="98"/>
      <c r="D137" s="119" t="s">
        <v>330</v>
      </c>
      <c r="E137" s="119" t="s">
        <v>330</v>
      </c>
      <c r="F137" s="119" t="s">
        <v>330</v>
      </c>
      <c r="G137" s="119">
        <v>194</v>
      </c>
      <c r="H137" s="86">
        <v>232</v>
      </c>
    </row>
    <row r="138" spans="2:8" x14ac:dyDescent="0.3">
      <c r="B138" s="129" t="s">
        <v>322</v>
      </c>
      <c r="C138" s="98"/>
      <c r="D138" s="119">
        <v>18</v>
      </c>
      <c r="E138" s="119">
        <v>15</v>
      </c>
      <c r="F138" s="152">
        <v>12</v>
      </c>
      <c r="G138" s="152">
        <v>10</v>
      </c>
      <c r="H138" s="86">
        <v>39</v>
      </c>
    </row>
    <row r="139" spans="2:8" x14ac:dyDescent="0.3">
      <c r="B139" s="210" t="s">
        <v>262</v>
      </c>
      <c r="C139" s="210"/>
      <c r="D139" s="149">
        <v>475</v>
      </c>
      <c r="E139" s="149">
        <v>424</v>
      </c>
      <c r="F139" s="149">
        <v>403</v>
      </c>
      <c r="G139" s="149">
        <v>575</v>
      </c>
      <c r="H139" s="113">
        <v>628</v>
      </c>
    </row>
    <row r="141" spans="2:8" x14ac:dyDescent="0.3">
      <c r="B141" s="131" t="s">
        <v>344</v>
      </c>
    </row>
  </sheetData>
  <mergeCells count="7">
    <mergeCell ref="B119:C119"/>
    <mergeCell ref="B129:C129"/>
    <mergeCell ref="B139:C139"/>
    <mergeCell ref="B27:H27"/>
    <mergeCell ref="B63:C63"/>
    <mergeCell ref="B85:C85"/>
    <mergeCell ref="B107:C107"/>
  </mergeCells>
  <hyperlinks>
    <hyperlink ref="B1" location="Index!A1" display="Index!A1"/>
  </hyperlinks>
  <printOptions horizontalCentered="1"/>
  <pageMargins left="0.25" right="0.25" top="0.75" bottom="0.75" header="0.3" footer="0.3"/>
  <pageSetup paperSize="9" scale="68" orientation="portrait" r:id="rId1"/>
  <headerFooter alignWithMargins="0"/>
  <rowBreaks count="2" manualBreakCount="2">
    <brk id="39" min="1" max="7" man="1"/>
    <brk id="109" min="1" max="7"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2"/>
  <sheetViews>
    <sheetView showGridLines="0" showZeros="0" view="pageBreakPreview" zoomScale="85" zoomScaleNormal="85" zoomScaleSheetLayoutView="85" workbookViewId="0">
      <selection activeCell="B1" sqref="B1"/>
    </sheetView>
  </sheetViews>
  <sheetFormatPr defaultColWidth="9.296875" defaultRowHeight="14" x14ac:dyDescent="0.3"/>
  <cols>
    <col min="1" max="1" width="9.296875" style="21"/>
    <col min="2" max="2" width="66" style="21" customWidth="1"/>
    <col min="3" max="3" width="21.19921875" style="21" customWidth="1"/>
    <col min="4" max="8" width="12.796875" style="21" customWidth="1"/>
    <col min="9" max="16384" width="9.296875" style="21"/>
  </cols>
  <sheetData>
    <row r="1" spans="1:18" s="77" customFormat="1" ht="30" customHeight="1" x14ac:dyDescent="0.3">
      <c r="A1" s="76"/>
      <c r="B1" s="9" t="s">
        <v>24</v>
      </c>
      <c r="C1" s="76"/>
      <c r="D1" s="76"/>
      <c r="E1" s="76"/>
      <c r="F1" s="76"/>
      <c r="G1" s="76"/>
      <c r="H1" s="76"/>
      <c r="I1" s="76"/>
      <c r="J1" s="76"/>
      <c r="K1" s="76"/>
      <c r="L1" s="76"/>
      <c r="M1" s="76"/>
      <c r="O1" s="76"/>
      <c r="P1" s="76"/>
      <c r="Q1" s="76"/>
      <c r="R1" s="76"/>
    </row>
    <row r="2" spans="1:18" s="12" customFormat="1" x14ac:dyDescent="0.3">
      <c r="C2" s="19"/>
      <c r="D2" s="13"/>
      <c r="E2" s="13"/>
      <c r="F2" s="13"/>
      <c r="G2" s="13"/>
      <c r="H2" s="13"/>
      <c r="I2" s="13"/>
      <c r="J2" s="13"/>
      <c r="K2" s="13"/>
      <c r="L2" s="13"/>
      <c r="M2" s="13"/>
    </row>
    <row r="3" spans="1:18" s="12" customFormat="1" ht="20" x14ac:dyDescent="0.4">
      <c r="B3" s="157" t="s">
        <v>4</v>
      </c>
      <c r="C3" s="19"/>
      <c r="D3" s="13"/>
      <c r="E3" s="13"/>
      <c r="F3" s="13"/>
      <c r="G3" s="13"/>
      <c r="H3" s="13"/>
      <c r="I3" s="13"/>
      <c r="J3" s="13"/>
      <c r="K3" s="13"/>
      <c r="L3" s="13"/>
      <c r="M3" s="13"/>
    </row>
    <row r="4" spans="1:18" s="12" customFormat="1" x14ac:dyDescent="0.3">
      <c r="C4" s="20"/>
      <c r="D4" s="13"/>
      <c r="E4" s="13"/>
      <c r="F4" s="13"/>
      <c r="G4" s="13"/>
      <c r="H4" s="13"/>
      <c r="I4" s="13"/>
      <c r="J4" s="13"/>
      <c r="K4" s="13"/>
      <c r="L4" s="13"/>
      <c r="M4" s="13"/>
    </row>
    <row r="5" spans="1:18" s="12" customFormat="1" ht="15.5" x14ac:dyDescent="0.35">
      <c r="B5" s="69" t="s">
        <v>246</v>
      </c>
      <c r="C5" s="20"/>
      <c r="D5" s="13"/>
      <c r="E5" s="13"/>
      <c r="F5" s="13"/>
      <c r="G5" s="13"/>
      <c r="H5" s="13"/>
      <c r="I5" s="13"/>
      <c r="J5" s="13"/>
      <c r="K5" s="13"/>
      <c r="L5" s="13"/>
      <c r="M5" s="13"/>
    </row>
    <row r="6" spans="1:18" s="12" customFormat="1" x14ac:dyDescent="0.3">
      <c r="C6" s="20"/>
      <c r="D6" s="13"/>
      <c r="E6" s="13"/>
      <c r="F6" s="13"/>
      <c r="G6" s="13"/>
      <c r="H6" s="13"/>
      <c r="I6" s="13"/>
      <c r="J6" s="13"/>
      <c r="K6" s="13"/>
      <c r="L6" s="13"/>
      <c r="M6" s="13"/>
    </row>
    <row r="7" spans="1:18" ht="14.5" thickBot="1" x14ac:dyDescent="0.35">
      <c r="B7" s="40" t="s">
        <v>209</v>
      </c>
      <c r="C7" s="40"/>
      <c r="D7" s="40"/>
      <c r="E7" s="40"/>
      <c r="F7" s="40"/>
      <c r="G7" s="40"/>
      <c r="H7" s="40"/>
    </row>
    <row r="8" spans="1:18" x14ac:dyDescent="0.3">
      <c r="B8" s="36"/>
      <c r="C8" s="24"/>
      <c r="D8" s="24"/>
      <c r="E8" s="24"/>
      <c r="F8" s="24"/>
      <c r="G8" s="24"/>
      <c r="H8" s="24"/>
    </row>
    <row r="9" spans="1:18" x14ac:dyDescent="0.3">
      <c r="B9" s="74"/>
      <c r="C9" s="74"/>
      <c r="D9" s="74">
        <v>2014</v>
      </c>
      <c r="E9" s="74">
        <v>2015</v>
      </c>
      <c r="F9" s="74">
        <v>2016</v>
      </c>
      <c r="G9" s="74">
        <v>2017</v>
      </c>
      <c r="H9" s="75">
        <v>2018</v>
      </c>
    </row>
    <row r="10" spans="1:18" x14ac:dyDescent="0.3">
      <c r="B10" s="29" t="s">
        <v>31</v>
      </c>
      <c r="C10" s="29" t="s">
        <v>12</v>
      </c>
      <c r="D10" s="46">
        <v>709</v>
      </c>
      <c r="E10" s="46">
        <v>1566</v>
      </c>
      <c r="F10" s="46">
        <v>1341</v>
      </c>
      <c r="G10" s="46">
        <v>1554</v>
      </c>
      <c r="H10" s="58">
        <v>1439</v>
      </c>
    </row>
    <row r="11" spans="1:18" ht="16.5" x14ac:dyDescent="0.3">
      <c r="B11" s="47" t="s">
        <v>210</v>
      </c>
      <c r="C11" s="29" t="s">
        <v>12</v>
      </c>
      <c r="D11" s="46">
        <v>248</v>
      </c>
      <c r="E11" s="46">
        <v>864</v>
      </c>
      <c r="F11" s="46">
        <v>588</v>
      </c>
      <c r="G11" s="46">
        <v>811</v>
      </c>
      <c r="H11" s="58">
        <v>804</v>
      </c>
    </row>
    <row r="12" spans="1:18" x14ac:dyDescent="0.3">
      <c r="B12" s="47" t="s">
        <v>14</v>
      </c>
      <c r="C12" s="29" t="s">
        <v>12</v>
      </c>
      <c r="D12" s="46">
        <v>148</v>
      </c>
      <c r="E12" s="46">
        <v>262</v>
      </c>
      <c r="F12" s="46">
        <v>238</v>
      </c>
      <c r="G12" s="46">
        <v>246</v>
      </c>
      <c r="H12" s="58">
        <v>275</v>
      </c>
    </row>
    <row r="13" spans="1:18" x14ac:dyDescent="0.3">
      <c r="B13" s="47" t="s">
        <v>15</v>
      </c>
      <c r="C13" s="29" t="s">
        <v>12</v>
      </c>
      <c r="D13" s="46">
        <v>205</v>
      </c>
      <c r="E13" s="46">
        <v>356</v>
      </c>
      <c r="F13" s="46">
        <v>399</v>
      </c>
      <c r="G13" s="46">
        <v>399</v>
      </c>
      <c r="H13" s="58">
        <v>360</v>
      </c>
    </row>
    <row r="14" spans="1:18" x14ac:dyDescent="0.3">
      <c r="B14" s="47" t="s">
        <v>249</v>
      </c>
      <c r="C14" s="29" t="s">
        <v>12</v>
      </c>
      <c r="D14" s="46">
        <v>108</v>
      </c>
      <c r="E14" s="46">
        <v>84</v>
      </c>
      <c r="F14" s="46">
        <v>116</v>
      </c>
      <c r="G14" s="46">
        <v>98</v>
      </c>
      <c r="H14" s="155" t="s">
        <v>330</v>
      </c>
    </row>
    <row r="15" spans="1:18" x14ac:dyDescent="0.3">
      <c r="B15" s="29" t="s">
        <v>32</v>
      </c>
      <c r="C15" s="29" t="s">
        <v>36</v>
      </c>
      <c r="D15" s="48">
        <v>3.3</v>
      </c>
      <c r="E15" s="48">
        <v>7.24</v>
      </c>
      <c r="F15" s="48">
        <v>4.7474553273284732</v>
      </c>
      <c r="G15" s="48">
        <v>6.0479104649646098</v>
      </c>
      <c r="H15" s="59">
        <v>5.2</v>
      </c>
    </row>
    <row r="16" spans="1:18" x14ac:dyDescent="0.3">
      <c r="B16" s="29" t="s">
        <v>33</v>
      </c>
      <c r="C16" s="29" t="s">
        <v>37</v>
      </c>
      <c r="D16" s="46">
        <v>397</v>
      </c>
      <c r="E16" s="46">
        <v>419</v>
      </c>
      <c r="F16" s="46">
        <v>375</v>
      </c>
      <c r="G16" s="46">
        <v>427</v>
      </c>
      <c r="H16" s="58">
        <v>448</v>
      </c>
    </row>
    <row r="17" spans="2:17" x14ac:dyDescent="0.3">
      <c r="B17" s="29" t="s">
        <v>16</v>
      </c>
      <c r="C17" s="29" t="s">
        <v>6</v>
      </c>
      <c r="D17" s="46">
        <v>89</v>
      </c>
      <c r="E17" s="46">
        <v>93</v>
      </c>
      <c r="F17" s="46">
        <v>89</v>
      </c>
      <c r="G17" s="46">
        <v>90</v>
      </c>
      <c r="H17" s="58">
        <v>92</v>
      </c>
    </row>
    <row r="18" spans="2:17" x14ac:dyDescent="0.3">
      <c r="B18" s="29" t="s">
        <v>34</v>
      </c>
      <c r="C18" s="27" t="s">
        <v>11</v>
      </c>
      <c r="D18" s="48">
        <v>31.1</v>
      </c>
      <c r="E18" s="48">
        <v>30</v>
      </c>
      <c r="F18" s="48">
        <v>30.7</v>
      </c>
      <c r="G18" s="48">
        <v>23.8</v>
      </c>
      <c r="H18" s="59">
        <v>20.3</v>
      </c>
    </row>
    <row r="19" spans="2:17" ht="16.5" x14ac:dyDescent="0.3">
      <c r="B19" s="47" t="s">
        <v>248</v>
      </c>
      <c r="C19" s="27" t="s">
        <v>11</v>
      </c>
      <c r="D19" s="48">
        <v>5.4549865679196197</v>
      </c>
      <c r="E19" s="48">
        <v>5.711076624556001</v>
      </c>
      <c r="F19" s="48">
        <v>5.9660293749311073</v>
      </c>
      <c r="G19" s="48">
        <v>6.2269686302066276</v>
      </c>
      <c r="H19" s="59">
        <v>6.3</v>
      </c>
    </row>
    <row r="20" spans="2:17" x14ac:dyDescent="0.3">
      <c r="B20" s="47" t="s">
        <v>14</v>
      </c>
      <c r="C20" s="29" t="s">
        <v>11</v>
      </c>
      <c r="D20" s="48">
        <v>2</v>
      </c>
      <c r="E20" s="48">
        <v>2.2999999999999998</v>
      </c>
      <c r="F20" s="48">
        <v>2.2999999999999998</v>
      </c>
      <c r="G20" s="48">
        <v>2.2000000000000002</v>
      </c>
      <c r="H20" s="59">
        <v>2.4</v>
      </c>
    </row>
    <row r="21" spans="2:17" x14ac:dyDescent="0.3">
      <c r="B21" s="49" t="s">
        <v>249</v>
      </c>
      <c r="C21" s="24" t="s">
        <v>11</v>
      </c>
      <c r="D21" s="50">
        <v>9.5089211688141297</v>
      </c>
      <c r="E21" s="50">
        <v>9.9577220635759609</v>
      </c>
      <c r="F21" s="50">
        <v>10.679163546354296</v>
      </c>
      <c r="G21" s="50">
        <v>4.0409027027339146</v>
      </c>
      <c r="H21" s="156" t="s">
        <v>330</v>
      </c>
    </row>
    <row r="22" spans="2:17" x14ac:dyDescent="0.3">
      <c r="B22" s="24" t="s">
        <v>35</v>
      </c>
      <c r="C22" s="24" t="s">
        <v>12</v>
      </c>
      <c r="D22" s="37">
        <v>607</v>
      </c>
      <c r="E22" s="37">
        <v>546</v>
      </c>
      <c r="F22" s="37">
        <v>463</v>
      </c>
      <c r="G22" s="37">
        <v>491</v>
      </c>
      <c r="H22" s="61">
        <v>506</v>
      </c>
    </row>
    <row r="23" spans="2:17" ht="16.5" x14ac:dyDescent="0.3">
      <c r="B23" s="24" t="s">
        <v>211</v>
      </c>
      <c r="C23" s="24"/>
      <c r="D23" s="37">
        <v>1998</v>
      </c>
      <c r="E23" s="37">
        <v>2010</v>
      </c>
      <c r="F23" s="37">
        <v>2068</v>
      </c>
      <c r="G23" s="37">
        <v>2039</v>
      </c>
      <c r="H23" s="61">
        <v>2064</v>
      </c>
    </row>
    <row r="24" spans="2:17" ht="16.5" x14ac:dyDescent="0.3">
      <c r="B24" s="24" t="s">
        <v>212</v>
      </c>
      <c r="C24" s="24" t="s">
        <v>13</v>
      </c>
      <c r="D24" s="50">
        <v>3.3</v>
      </c>
      <c r="E24" s="50">
        <v>3.5</v>
      </c>
      <c r="F24" s="50">
        <v>3.6</v>
      </c>
      <c r="G24" s="50">
        <v>3.7</v>
      </c>
      <c r="H24" s="60">
        <v>3.8</v>
      </c>
    </row>
    <row r="25" spans="2:17" x14ac:dyDescent="0.3">
      <c r="B25" s="24"/>
      <c r="C25" s="24"/>
      <c r="D25" s="24"/>
      <c r="E25" s="24"/>
      <c r="F25" s="24"/>
      <c r="G25" s="24"/>
      <c r="H25" s="24"/>
    </row>
    <row r="26" spans="2:17" x14ac:dyDescent="0.3">
      <c r="B26" s="211" t="s">
        <v>367</v>
      </c>
      <c r="C26" s="211"/>
      <c r="D26" s="211"/>
      <c r="E26" s="211"/>
      <c r="F26" s="211"/>
      <c r="G26" s="211"/>
      <c r="H26" s="211"/>
    </row>
    <row r="27" spans="2:17" x14ac:dyDescent="0.3">
      <c r="B27" s="67"/>
      <c r="C27" s="67"/>
      <c r="D27" s="67"/>
      <c r="E27" s="67"/>
      <c r="F27" s="67"/>
      <c r="G27" s="67"/>
      <c r="H27" s="67"/>
    </row>
    <row r="28" spans="2:17" ht="14.5" thickBot="1" x14ac:dyDescent="0.35">
      <c r="B28" s="14" t="s">
        <v>268</v>
      </c>
      <c r="C28" s="14"/>
      <c r="D28" s="14"/>
      <c r="E28" s="14"/>
      <c r="F28" s="14"/>
      <c r="G28" s="14"/>
      <c r="H28" s="14"/>
    </row>
    <row r="29" spans="2:17" x14ac:dyDescent="0.3">
      <c r="B29" s="43" t="s">
        <v>267</v>
      </c>
      <c r="C29" s="73"/>
      <c r="D29" s="73"/>
      <c r="E29" s="73"/>
      <c r="F29" s="73"/>
      <c r="G29" s="73"/>
      <c r="H29" s="73"/>
    </row>
    <row r="30" spans="2:17" x14ac:dyDescent="0.3">
      <c r="B30" s="74"/>
      <c r="C30" s="177" t="s">
        <v>345</v>
      </c>
      <c r="D30" s="74">
        <v>2014</v>
      </c>
      <c r="E30" s="74">
        <v>2015</v>
      </c>
      <c r="F30" s="74">
        <v>2016</v>
      </c>
      <c r="G30" s="74">
        <v>2017</v>
      </c>
      <c r="H30" s="75">
        <v>2018</v>
      </c>
      <c r="J30"/>
      <c r="K30"/>
      <c r="L30"/>
      <c r="M30"/>
      <c r="N30"/>
      <c r="O30"/>
      <c r="P30"/>
      <c r="Q30"/>
    </row>
    <row r="31" spans="2:17" x14ac:dyDescent="0.3">
      <c r="B31" s="82" t="s">
        <v>250</v>
      </c>
      <c r="C31" s="175">
        <v>44.5</v>
      </c>
      <c r="D31" s="87">
        <v>1173.8910000000001</v>
      </c>
      <c r="E31" s="87">
        <v>1363.9690000000001</v>
      </c>
      <c r="F31" s="87">
        <v>1254.6469999999999</v>
      </c>
      <c r="G31" s="87">
        <v>773.45699999999999</v>
      </c>
      <c r="H31" s="86">
        <v>360</v>
      </c>
      <c r="J31"/>
      <c r="K31"/>
      <c r="L31"/>
      <c r="M31"/>
      <c r="N31"/>
      <c r="O31"/>
      <c r="P31"/>
      <c r="Q31"/>
    </row>
    <row r="32" spans="2:17" x14ac:dyDescent="0.3">
      <c r="B32" s="82" t="s">
        <v>2</v>
      </c>
      <c r="C32" s="175" t="s">
        <v>362</v>
      </c>
      <c r="D32" s="87">
        <v>926.55770400000017</v>
      </c>
      <c r="E32" s="87">
        <v>880.66312399999993</v>
      </c>
      <c r="F32" s="87">
        <v>793.78183700000011</v>
      </c>
      <c r="G32" s="87">
        <v>733.676827</v>
      </c>
      <c r="H32" s="86">
        <v>688</v>
      </c>
      <c r="J32"/>
      <c r="K32"/>
      <c r="L32"/>
      <c r="M32"/>
      <c r="N32"/>
      <c r="O32"/>
      <c r="P32"/>
      <c r="Q32"/>
    </row>
    <row r="33" spans="2:17" x14ac:dyDescent="0.3">
      <c r="B33" s="82" t="s">
        <v>251</v>
      </c>
      <c r="C33" s="175" t="s">
        <v>363</v>
      </c>
      <c r="D33" s="87">
        <v>1103.6659999999999</v>
      </c>
      <c r="E33" s="87">
        <v>1171.6489999999999</v>
      </c>
      <c r="F33" s="87">
        <v>837.56</v>
      </c>
      <c r="G33" s="87">
        <v>1283.6567620000001</v>
      </c>
      <c r="H33" s="86">
        <v>1004</v>
      </c>
      <c r="J33"/>
      <c r="K33"/>
      <c r="L33"/>
      <c r="M33"/>
      <c r="N33"/>
      <c r="O33"/>
      <c r="P33"/>
      <c r="Q33"/>
    </row>
    <row r="34" spans="2:17" x14ac:dyDescent="0.3">
      <c r="B34" s="82" t="s">
        <v>252</v>
      </c>
      <c r="C34" s="175" t="s">
        <v>330</v>
      </c>
      <c r="D34" s="87">
        <v>435.66500000000002</v>
      </c>
      <c r="E34" s="87">
        <v>88.811999999999998</v>
      </c>
      <c r="F34" s="87">
        <v>126.977</v>
      </c>
      <c r="G34" s="183" t="s">
        <v>349</v>
      </c>
      <c r="H34" s="86" t="s">
        <v>330</v>
      </c>
      <c r="J34"/>
      <c r="K34"/>
      <c r="L34"/>
      <c r="M34"/>
      <c r="N34"/>
      <c r="O34"/>
      <c r="P34"/>
      <c r="Q34"/>
    </row>
    <row r="35" spans="2:17" x14ac:dyDescent="0.3">
      <c r="B35" s="82" t="s">
        <v>253</v>
      </c>
      <c r="C35" s="175">
        <v>30.28</v>
      </c>
      <c r="D35" s="87">
        <v>118.761</v>
      </c>
      <c r="E35" s="87">
        <v>627.25800000000004</v>
      </c>
      <c r="F35" s="87">
        <v>814.81500000000005</v>
      </c>
      <c r="G35" s="87">
        <v>1132.375</v>
      </c>
      <c r="H35" s="86">
        <v>621</v>
      </c>
      <c r="J35"/>
      <c r="K35"/>
      <c r="L35"/>
      <c r="M35"/>
      <c r="N35"/>
      <c r="O35"/>
      <c r="P35"/>
      <c r="Q35"/>
    </row>
    <row r="36" spans="2:17" x14ac:dyDescent="0.3">
      <c r="B36" s="82" t="s">
        <v>254</v>
      </c>
      <c r="C36" s="175">
        <v>45.97</v>
      </c>
      <c r="D36" s="87">
        <v>3651.4340419999999</v>
      </c>
      <c r="E36" s="87">
        <v>2760.9830000000475</v>
      </c>
      <c r="F36" s="87">
        <v>2451.1819999999998</v>
      </c>
      <c r="G36" s="87">
        <v>2976.8319999999999</v>
      </c>
      <c r="H36" s="86">
        <v>3482</v>
      </c>
      <c r="J36"/>
      <c r="K36"/>
      <c r="L36"/>
      <c r="M36"/>
      <c r="N36"/>
      <c r="O36"/>
      <c r="P36"/>
      <c r="Q36"/>
    </row>
    <row r="37" spans="2:17" x14ac:dyDescent="0.3">
      <c r="B37" s="82" t="s">
        <v>255</v>
      </c>
      <c r="C37" s="175" t="s">
        <v>363</v>
      </c>
      <c r="D37" s="87">
        <v>1724.798</v>
      </c>
      <c r="E37" s="87">
        <v>2298.174</v>
      </c>
      <c r="F37" s="87">
        <v>2309.8139999999999</v>
      </c>
      <c r="G37" s="87">
        <v>3078.2109999999998</v>
      </c>
      <c r="H37" s="86">
        <v>4364</v>
      </c>
      <c r="J37"/>
      <c r="K37"/>
      <c r="L37"/>
      <c r="M37"/>
      <c r="N37"/>
      <c r="O37"/>
      <c r="P37"/>
      <c r="Q37"/>
    </row>
    <row r="38" spans="2:17" x14ac:dyDescent="0.3">
      <c r="B38" s="82" t="s">
        <v>256</v>
      </c>
      <c r="C38" s="175" t="s">
        <v>330</v>
      </c>
      <c r="D38" s="87">
        <v>131.459</v>
      </c>
      <c r="E38" s="87">
        <v>691.05700000000002</v>
      </c>
      <c r="F38" s="87">
        <v>500.95</v>
      </c>
      <c r="G38" s="87">
        <v>76.197999999999993</v>
      </c>
      <c r="H38" s="86" t="s">
        <v>330</v>
      </c>
      <c r="J38"/>
      <c r="K38"/>
      <c r="L38"/>
      <c r="M38"/>
      <c r="N38"/>
      <c r="O38"/>
      <c r="P38"/>
      <c r="Q38"/>
    </row>
    <row r="39" spans="2:17" x14ac:dyDescent="0.3">
      <c r="B39" s="82" t="s">
        <v>257</v>
      </c>
      <c r="C39" s="175" t="s">
        <v>364</v>
      </c>
      <c r="D39" s="87">
        <v>995.02700000000004</v>
      </c>
      <c r="E39" s="87">
        <v>180.43900000004749</v>
      </c>
      <c r="F39" s="87" t="s">
        <v>330</v>
      </c>
      <c r="G39" s="87">
        <v>625.27499999999998</v>
      </c>
      <c r="H39" s="86">
        <v>462</v>
      </c>
      <c r="J39"/>
      <c r="K39"/>
      <c r="L39"/>
      <c r="M39"/>
      <c r="N39"/>
      <c r="O39"/>
      <c r="P39"/>
      <c r="Q39"/>
    </row>
    <row r="40" spans="2:17" x14ac:dyDescent="0.3">
      <c r="B40" s="82" t="s">
        <v>258</v>
      </c>
      <c r="C40" s="175">
        <v>28.75</v>
      </c>
      <c r="D40" s="87">
        <v>3702.7010150000001</v>
      </c>
      <c r="E40" s="87">
        <v>3709.9987630000001</v>
      </c>
      <c r="F40" s="87">
        <v>3717.4714290000006</v>
      </c>
      <c r="G40" s="87">
        <v>3524.7013939999993</v>
      </c>
      <c r="H40" s="86">
        <v>3375</v>
      </c>
      <c r="J40"/>
      <c r="K40"/>
      <c r="L40"/>
      <c r="M40"/>
      <c r="N40"/>
      <c r="O40"/>
      <c r="P40"/>
      <c r="Q40"/>
    </row>
    <row r="41" spans="2:17" x14ac:dyDescent="0.3">
      <c r="B41" s="82" t="s">
        <v>1</v>
      </c>
      <c r="C41" s="175" t="s">
        <v>365</v>
      </c>
      <c r="D41" s="87">
        <v>1095.6189999999999</v>
      </c>
      <c r="E41" s="87">
        <v>1366.3566740000476</v>
      </c>
      <c r="F41" s="87">
        <v>1668.4216529999999</v>
      </c>
      <c r="G41" s="87">
        <v>1180.1710880000001</v>
      </c>
      <c r="H41" s="86">
        <v>654</v>
      </c>
      <c r="J41"/>
      <c r="K41"/>
      <c r="L41"/>
      <c r="M41"/>
      <c r="N41"/>
      <c r="O41"/>
      <c r="P41"/>
      <c r="Q41"/>
    </row>
    <row r="42" spans="2:17" x14ac:dyDescent="0.3">
      <c r="B42" s="82" t="s">
        <v>259</v>
      </c>
      <c r="C42" s="175">
        <v>27.2</v>
      </c>
      <c r="D42" s="87">
        <v>922.34900000000005</v>
      </c>
      <c r="E42" s="87">
        <v>645.25400000000002</v>
      </c>
      <c r="F42" s="87">
        <v>532.53800000000001</v>
      </c>
      <c r="G42" s="87">
        <v>113.009</v>
      </c>
      <c r="H42" s="86">
        <v>91</v>
      </c>
      <c r="J42"/>
      <c r="K42"/>
      <c r="L42"/>
      <c r="M42"/>
      <c r="N42"/>
      <c r="O42"/>
      <c r="P42"/>
      <c r="Q42"/>
    </row>
    <row r="43" spans="2:17" x14ac:dyDescent="0.3">
      <c r="B43" s="82" t="s">
        <v>261</v>
      </c>
      <c r="C43" s="176" t="s">
        <v>366</v>
      </c>
      <c r="D43" s="87">
        <f>+SUM(D44-SUM(D31:D42))</f>
        <v>1519.8940229999971</v>
      </c>
      <c r="E43" s="87">
        <f t="shared" ref="E43:G43" si="0">+SUM(E44-SUM(E31:E42))</f>
        <v>736.38904799985903</v>
      </c>
      <c r="F43" s="87">
        <f t="shared" si="0"/>
        <v>816.84547599999678</v>
      </c>
      <c r="G43" s="87">
        <f t="shared" si="0"/>
        <v>539.52874900000097</v>
      </c>
      <c r="H43" s="86">
        <f>+SUM(H44-SUM(H31:H42))</f>
        <v>1143</v>
      </c>
      <c r="J43"/>
      <c r="K43"/>
      <c r="L43"/>
      <c r="M43"/>
      <c r="N43"/>
      <c r="O43"/>
      <c r="P43"/>
      <c r="Q43"/>
    </row>
    <row r="44" spans="2:17" ht="14.5" thickBot="1" x14ac:dyDescent="0.35">
      <c r="B44" s="89" t="s">
        <v>262</v>
      </c>
      <c r="C44" s="89"/>
      <c r="D44" s="88">
        <v>17501.821784</v>
      </c>
      <c r="E44" s="88">
        <v>16521.002609000003</v>
      </c>
      <c r="F44" s="88">
        <v>15825.003394999998</v>
      </c>
      <c r="G44" s="88">
        <v>16037.09182</v>
      </c>
      <c r="H44" s="178">
        <v>16244</v>
      </c>
      <c r="J44"/>
      <c r="K44"/>
      <c r="L44"/>
      <c r="M44"/>
      <c r="N44"/>
      <c r="O44"/>
      <c r="P44"/>
      <c r="Q44"/>
    </row>
    <row r="45" spans="2:17" ht="14.5" thickTop="1" x14ac:dyDescent="0.3">
      <c r="B45" s="83"/>
      <c r="C45" s="84"/>
      <c r="D45" s="85"/>
      <c r="E45" s="85"/>
      <c r="F45" s="85"/>
      <c r="G45" s="85"/>
      <c r="H45" s="85"/>
      <c r="J45"/>
      <c r="K45"/>
      <c r="L45"/>
      <c r="M45"/>
      <c r="N45"/>
      <c r="O45"/>
      <c r="P45"/>
      <c r="Q45"/>
    </row>
    <row r="46" spans="2:17" ht="14.5" thickBot="1" x14ac:dyDescent="0.35">
      <c r="B46" s="14" t="s">
        <v>266</v>
      </c>
      <c r="C46" s="181"/>
      <c r="D46" s="182"/>
      <c r="E46" s="182"/>
      <c r="F46" s="182"/>
      <c r="G46" s="182"/>
      <c r="H46" s="182"/>
    </row>
    <row r="47" spans="2:17" x14ac:dyDescent="0.3">
      <c r="B47" s="43" t="s">
        <v>267</v>
      </c>
      <c r="C47" s="24"/>
      <c r="D47" s="25"/>
      <c r="E47" s="25"/>
      <c r="F47" s="25"/>
      <c r="G47" s="25"/>
      <c r="H47" s="25"/>
    </row>
    <row r="48" spans="2:17" x14ac:dyDescent="0.3">
      <c r="B48" s="74"/>
      <c r="C48" s="74"/>
      <c r="D48" s="74">
        <v>2014</v>
      </c>
      <c r="E48" s="74">
        <v>2015</v>
      </c>
      <c r="F48" s="74">
        <v>2016</v>
      </c>
      <c r="G48" s="74">
        <v>2017</v>
      </c>
      <c r="H48" s="75">
        <v>2018</v>
      </c>
    </row>
    <row r="49" spans="2:13" x14ac:dyDescent="0.3">
      <c r="B49" s="212" t="s">
        <v>263</v>
      </c>
      <c r="C49" s="212"/>
      <c r="D49" s="87">
        <v>17501.821784</v>
      </c>
      <c r="E49" s="87">
        <v>16521.002609000003</v>
      </c>
      <c r="F49" s="87">
        <v>15825.003394999998</v>
      </c>
      <c r="G49" s="87">
        <v>16037.091820000001</v>
      </c>
      <c r="H49" s="86">
        <v>16244</v>
      </c>
      <c r="L49" s="21">
        <v>1000</v>
      </c>
    </row>
    <row r="50" spans="2:13" x14ac:dyDescent="0.3">
      <c r="B50" s="212" t="s">
        <v>264</v>
      </c>
      <c r="C50" s="212"/>
      <c r="D50" s="87">
        <v>1327.7679999999998</v>
      </c>
      <c r="E50" s="87">
        <v>1263.9600285540002</v>
      </c>
      <c r="F50" s="87">
        <v>1367.9624996509647</v>
      </c>
      <c r="G50" s="87">
        <v>1532.4163577387699</v>
      </c>
      <c r="H50" s="86">
        <v>1348.1031919297434</v>
      </c>
    </row>
    <row r="51" spans="2:13" ht="14.5" thickBot="1" x14ac:dyDescent="0.35">
      <c r="B51" s="213" t="s">
        <v>265</v>
      </c>
      <c r="C51" s="213"/>
      <c r="D51" s="88">
        <v>18829.589784</v>
      </c>
      <c r="E51" s="88">
        <v>17784.962637554003</v>
      </c>
      <c r="F51" s="88">
        <v>17192.965894650963</v>
      </c>
      <c r="G51" s="88">
        <v>17569.508177738768</v>
      </c>
      <c r="H51" s="178">
        <f>((+H50+H49))</f>
        <v>17592.103191929742</v>
      </c>
    </row>
    <row r="52" spans="2:13" ht="14.5" thickTop="1" x14ac:dyDescent="0.3">
      <c r="B52" s="24"/>
      <c r="C52" s="24"/>
      <c r="D52" s="24"/>
      <c r="E52" s="24"/>
      <c r="F52" s="179"/>
      <c r="G52" s="179"/>
      <c r="H52" s="180"/>
    </row>
    <row r="53" spans="2:13" ht="15.5" x14ac:dyDescent="0.35">
      <c r="B53" s="69" t="s">
        <v>247</v>
      </c>
      <c r="C53" s="24"/>
      <c r="D53" s="24"/>
      <c r="E53" s="24"/>
      <c r="F53" s="24"/>
      <c r="G53" s="24"/>
      <c r="H53" s="24"/>
    </row>
    <row r="54" spans="2:13" s="12" customFormat="1" x14ac:dyDescent="0.3">
      <c r="C54" s="20"/>
      <c r="D54" s="13"/>
      <c r="E54" s="13"/>
      <c r="F54" s="13"/>
      <c r="G54" s="13"/>
      <c r="H54" s="13"/>
      <c r="I54" s="13"/>
      <c r="J54" s="13"/>
      <c r="K54" s="13"/>
      <c r="L54" s="13"/>
      <c r="M54" s="13"/>
    </row>
    <row r="55" spans="2:13" ht="14.5" thickBot="1" x14ac:dyDescent="0.35">
      <c r="B55" s="40" t="s">
        <v>209</v>
      </c>
      <c r="C55" s="40"/>
      <c r="D55" s="40"/>
      <c r="E55" s="40"/>
      <c r="F55" s="40"/>
      <c r="G55" s="40"/>
      <c r="H55" s="40"/>
    </row>
    <row r="56" spans="2:13" x14ac:dyDescent="0.3">
      <c r="B56" s="36"/>
      <c r="C56" s="24"/>
      <c r="D56" s="24"/>
      <c r="E56" s="24"/>
      <c r="F56" s="24"/>
      <c r="G56" s="24"/>
      <c r="H56" s="24"/>
    </row>
    <row r="57" spans="2:13" x14ac:dyDescent="0.3">
      <c r="B57" s="74"/>
      <c r="C57" s="74"/>
      <c r="D57" s="74">
        <v>2014</v>
      </c>
      <c r="E57" s="74">
        <v>2015</v>
      </c>
      <c r="F57" s="74">
        <v>2016</v>
      </c>
      <c r="G57" s="74">
        <v>2017</v>
      </c>
      <c r="H57" s="75">
        <v>2018</v>
      </c>
    </row>
    <row r="58" spans="2:13" x14ac:dyDescent="0.3">
      <c r="B58" s="27" t="s">
        <v>53</v>
      </c>
      <c r="C58" s="27" t="s">
        <v>12</v>
      </c>
      <c r="D58" s="51">
        <v>102</v>
      </c>
      <c r="E58" s="52">
        <v>-19</v>
      </c>
      <c r="F58" s="51">
        <v>192</v>
      </c>
      <c r="G58" s="51">
        <v>217</v>
      </c>
      <c r="H58" s="3">
        <v>204</v>
      </c>
    </row>
    <row r="59" spans="2:13" x14ac:dyDescent="0.3">
      <c r="B59" s="70" t="s">
        <v>38</v>
      </c>
      <c r="C59" s="27" t="s">
        <v>12</v>
      </c>
      <c r="D59" s="51">
        <v>101</v>
      </c>
      <c r="E59" s="51">
        <v>123</v>
      </c>
      <c r="F59" s="51">
        <v>131</v>
      </c>
      <c r="G59" s="51">
        <v>97</v>
      </c>
      <c r="H59" s="3">
        <v>102</v>
      </c>
    </row>
    <row r="60" spans="2:13" x14ac:dyDescent="0.3">
      <c r="B60" s="158" t="s">
        <v>39</v>
      </c>
      <c r="C60" s="158" t="s">
        <v>50</v>
      </c>
      <c r="D60" s="159">
        <v>114</v>
      </c>
      <c r="E60" s="159">
        <v>110</v>
      </c>
      <c r="F60" s="159">
        <v>109</v>
      </c>
      <c r="G60" s="159">
        <v>113</v>
      </c>
      <c r="H60" s="160">
        <v>114</v>
      </c>
    </row>
    <row r="61" spans="2:13" x14ac:dyDescent="0.3">
      <c r="B61" s="70" t="s">
        <v>40</v>
      </c>
      <c r="C61" s="27" t="s">
        <v>50</v>
      </c>
      <c r="D61" s="54">
        <f t="shared" ref="D61:G61" si="1">D60-D63-D62</f>
        <v>57</v>
      </c>
      <c r="E61" s="54">
        <f t="shared" si="1"/>
        <v>57</v>
      </c>
      <c r="F61" s="54">
        <f t="shared" si="1"/>
        <v>56</v>
      </c>
      <c r="G61" s="54">
        <f t="shared" si="1"/>
        <v>57</v>
      </c>
      <c r="H61" s="5">
        <v>66</v>
      </c>
    </row>
    <row r="62" spans="2:13" x14ac:dyDescent="0.3">
      <c r="B62" s="70" t="s">
        <v>41</v>
      </c>
      <c r="C62" s="27" t="s">
        <v>50</v>
      </c>
      <c r="D62" s="55">
        <v>44</v>
      </c>
      <c r="E62" s="55">
        <v>45</v>
      </c>
      <c r="F62" s="55">
        <v>44</v>
      </c>
      <c r="G62" s="55">
        <v>45</v>
      </c>
      <c r="H62" s="6">
        <v>39</v>
      </c>
    </row>
    <row r="63" spans="2:13" x14ac:dyDescent="0.3">
      <c r="B63" s="70" t="s">
        <v>42</v>
      </c>
      <c r="C63" s="27" t="s">
        <v>50</v>
      </c>
      <c r="D63" s="53">
        <v>13</v>
      </c>
      <c r="E63" s="53">
        <v>8</v>
      </c>
      <c r="F63" s="53">
        <v>9</v>
      </c>
      <c r="G63" s="53">
        <v>11</v>
      </c>
      <c r="H63" s="4">
        <v>9</v>
      </c>
    </row>
    <row r="64" spans="2:13" x14ac:dyDescent="0.3">
      <c r="B64" s="158" t="s">
        <v>43</v>
      </c>
      <c r="C64" s="158" t="s">
        <v>50</v>
      </c>
      <c r="D64" s="159">
        <v>360</v>
      </c>
      <c r="E64" s="159">
        <v>493</v>
      </c>
      <c r="F64" s="159">
        <v>687</v>
      </c>
      <c r="G64" s="159">
        <v>712</v>
      </c>
      <c r="H64" s="160">
        <v>771</v>
      </c>
    </row>
    <row r="65" spans="2:8" x14ac:dyDescent="0.3">
      <c r="B65" s="27" t="s">
        <v>44</v>
      </c>
      <c r="C65" s="27" t="s">
        <v>50</v>
      </c>
      <c r="D65" s="56">
        <v>18</v>
      </c>
      <c r="E65" s="56">
        <v>21</v>
      </c>
      <c r="F65" s="56">
        <v>22</v>
      </c>
      <c r="G65" s="56">
        <v>16</v>
      </c>
      <c r="H65" s="7">
        <v>13</v>
      </c>
    </row>
    <row r="66" spans="2:8" x14ac:dyDescent="0.3">
      <c r="B66" s="27" t="s">
        <v>45</v>
      </c>
      <c r="C66" s="27" t="s">
        <v>50</v>
      </c>
      <c r="D66" s="54">
        <v>492</v>
      </c>
      <c r="E66" s="54">
        <v>588</v>
      </c>
      <c r="F66" s="54">
        <v>787</v>
      </c>
      <c r="G66" s="54">
        <v>843</v>
      </c>
      <c r="H66" s="5">
        <v>892</v>
      </c>
    </row>
    <row r="67" spans="2:8" x14ac:dyDescent="0.3">
      <c r="B67" s="70" t="s">
        <v>46</v>
      </c>
      <c r="C67" s="27" t="s">
        <v>50</v>
      </c>
      <c r="D67" s="56">
        <v>67</v>
      </c>
      <c r="E67" s="56">
        <v>67</v>
      </c>
      <c r="F67" s="56">
        <v>71</v>
      </c>
      <c r="G67" s="56">
        <v>77</v>
      </c>
      <c r="H67" s="7">
        <v>70</v>
      </c>
    </row>
    <row r="68" spans="2:8" x14ac:dyDescent="0.3">
      <c r="B68" s="70" t="s">
        <v>47</v>
      </c>
      <c r="C68" s="27" t="s">
        <v>50</v>
      </c>
      <c r="D68" s="54">
        <v>44</v>
      </c>
      <c r="E68" s="54">
        <v>50</v>
      </c>
      <c r="F68" s="54">
        <v>51</v>
      </c>
      <c r="G68" s="54">
        <v>71</v>
      </c>
      <c r="H68" s="5">
        <v>68</v>
      </c>
    </row>
    <row r="69" spans="2:8" x14ac:dyDescent="0.3">
      <c r="B69" s="70" t="s">
        <v>48</v>
      </c>
      <c r="C69" s="27" t="s">
        <v>50</v>
      </c>
      <c r="D69" s="54">
        <v>8</v>
      </c>
      <c r="E69" s="54">
        <v>8</v>
      </c>
      <c r="F69" s="54">
        <v>8</v>
      </c>
      <c r="G69" s="54">
        <v>8</v>
      </c>
      <c r="H69" s="5">
        <v>8</v>
      </c>
    </row>
    <row r="70" spans="2:8" x14ac:dyDescent="0.3">
      <c r="B70" s="70" t="s">
        <v>49</v>
      </c>
      <c r="C70" s="27" t="s">
        <v>50</v>
      </c>
      <c r="D70" s="54">
        <v>372</v>
      </c>
      <c r="E70" s="54">
        <v>463</v>
      </c>
      <c r="F70" s="54">
        <v>656</v>
      </c>
      <c r="G70" s="54">
        <v>686</v>
      </c>
      <c r="H70" s="5">
        <v>746</v>
      </c>
    </row>
    <row r="71" spans="2:8" x14ac:dyDescent="0.3">
      <c r="B71" s="27" t="s">
        <v>245</v>
      </c>
      <c r="C71" s="27" t="s">
        <v>50</v>
      </c>
      <c r="D71" s="57">
        <v>5.8</v>
      </c>
      <c r="E71" s="57">
        <v>5.4</v>
      </c>
      <c r="F71" s="57">
        <v>5.2</v>
      </c>
      <c r="G71" s="56">
        <v>7.1</v>
      </c>
      <c r="H71" s="7">
        <v>5.0999999999999996</v>
      </c>
    </row>
    <row r="72" spans="2:8" x14ac:dyDescent="0.3">
      <c r="B72" s="27" t="s">
        <v>35</v>
      </c>
      <c r="C72" s="27" t="s">
        <v>12</v>
      </c>
      <c r="D72" s="55">
        <v>243</v>
      </c>
      <c r="E72" s="55">
        <v>62</v>
      </c>
      <c r="F72" s="55">
        <v>49</v>
      </c>
      <c r="G72" s="55">
        <v>90</v>
      </c>
      <c r="H72" s="6">
        <v>70</v>
      </c>
    </row>
  </sheetData>
  <mergeCells count="4">
    <mergeCell ref="B49:C49"/>
    <mergeCell ref="B50:C50"/>
    <mergeCell ref="B51:C51"/>
    <mergeCell ref="B26:H26"/>
  </mergeCells>
  <hyperlinks>
    <hyperlink ref="B1" location="Index!A1" display="Index!A1"/>
  </hyperlinks>
  <printOptions horizontalCentered="1"/>
  <pageMargins left="0.25" right="0.25" top="0.75" bottom="0.75" header="0.3" footer="0.3"/>
  <pageSetup paperSize="9" scale="62"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
  <sheetViews>
    <sheetView view="pageBreakPreview" zoomScaleNormal="85" zoomScaleSheetLayoutView="100" workbookViewId="0">
      <selection activeCell="B1" sqref="B1"/>
    </sheetView>
  </sheetViews>
  <sheetFormatPr defaultColWidth="9.296875" defaultRowHeight="14" x14ac:dyDescent="0.3"/>
  <cols>
    <col min="1" max="1" width="9.296875" style="21"/>
    <col min="2" max="2" width="53.796875" style="21" customWidth="1"/>
    <col min="3" max="3" width="13" style="195" bestFit="1" customWidth="1"/>
    <col min="4" max="8" width="12.796875" style="21" customWidth="1"/>
    <col min="9" max="16384" width="9.296875" style="21"/>
  </cols>
  <sheetData>
    <row r="1" spans="1:19" s="11" customFormat="1" ht="30" customHeight="1" x14ac:dyDescent="0.3">
      <c r="A1" s="8"/>
      <c r="B1" s="9" t="s">
        <v>24</v>
      </c>
      <c r="C1" s="191"/>
      <c r="D1" s="10"/>
      <c r="E1" s="10"/>
      <c r="F1" s="10"/>
      <c r="G1" s="10"/>
      <c r="H1" s="10"/>
      <c r="I1" s="10"/>
      <c r="J1" s="10"/>
      <c r="K1" s="10"/>
      <c r="L1" s="10"/>
      <c r="M1" s="8"/>
      <c r="O1" s="8"/>
      <c r="P1" s="8"/>
      <c r="Q1" s="8"/>
      <c r="R1" s="8"/>
    </row>
    <row r="2" spans="1:19" s="17" customFormat="1" x14ac:dyDescent="0.3">
      <c r="B2" s="9"/>
      <c r="C2" s="192"/>
      <c r="D2" s="18"/>
      <c r="E2" s="18"/>
      <c r="F2" s="18"/>
      <c r="G2" s="18"/>
      <c r="H2" s="18"/>
      <c r="I2" s="18"/>
      <c r="J2" s="18"/>
      <c r="K2" s="18"/>
      <c r="L2" s="18"/>
      <c r="M2" s="18"/>
      <c r="N2" s="18"/>
      <c r="P2" s="18"/>
      <c r="Q2" s="18"/>
      <c r="R2" s="18"/>
      <c r="S2" s="18"/>
    </row>
    <row r="3" spans="1:19" s="17" customFormat="1" ht="18" x14ac:dyDescent="0.4">
      <c r="B3" s="80" t="s">
        <v>59</v>
      </c>
      <c r="C3" s="192"/>
      <c r="D3" s="18"/>
      <c r="E3" s="18"/>
      <c r="F3" s="18"/>
      <c r="G3" s="18"/>
      <c r="H3" s="18"/>
      <c r="I3" s="18"/>
      <c r="J3" s="18"/>
      <c r="K3" s="18"/>
      <c r="L3" s="18"/>
      <c r="M3" s="18"/>
      <c r="N3" s="18"/>
      <c r="P3" s="18"/>
      <c r="Q3" s="18"/>
      <c r="R3" s="18"/>
      <c r="S3" s="18"/>
    </row>
    <row r="4" spans="1:19" s="12" customFormat="1" x14ac:dyDescent="0.3">
      <c r="C4" s="193"/>
      <c r="D4" s="13"/>
      <c r="E4" s="13"/>
      <c r="F4" s="13"/>
      <c r="G4" s="13"/>
      <c r="H4" s="13"/>
      <c r="I4" s="13"/>
      <c r="J4" s="13"/>
      <c r="K4" s="13"/>
      <c r="L4" s="13"/>
      <c r="M4" s="13"/>
    </row>
    <row r="5" spans="1:19" ht="14.5" thickBot="1" x14ac:dyDescent="0.35">
      <c r="B5" s="40" t="s">
        <v>51</v>
      </c>
      <c r="C5" s="194"/>
      <c r="D5" s="40"/>
      <c r="E5" s="40"/>
      <c r="F5" s="40"/>
      <c r="G5" s="40"/>
      <c r="H5" s="40"/>
    </row>
    <row r="6" spans="1:19" x14ac:dyDescent="0.3">
      <c r="B6" s="36"/>
      <c r="C6" s="25"/>
      <c r="D6" s="24"/>
      <c r="E6" s="24"/>
      <c r="F6" s="24"/>
      <c r="G6" s="24"/>
      <c r="H6" s="24"/>
    </row>
    <row r="7" spans="1:19" x14ac:dyDescent="0.3">
      <c r="B7" s="74"/>
      <c r="C7" s="74"/>
      <c r="D7" s="74">
        <v>2014</v>
      </c>
      <c r="E7" s="74">
        <v>2015</v>
      </c>
      <c r="F7" s="74">
        <v>2016</v>
      </c>
      <c r="G7" s="74">
        <v>2017</v>
      </c>
      <c r="H7" s="75">
        <v>2018</v>
      </c>
    </row>
    <row r="8" spans="1:19" ht="16.5" x14ac:dyDescent="0.3">
      <c r="B8" s="90" t="s">
        <v>243</v>
      </c>
      <c r="C8" s="97" t="s">
        <v>65</v>
      </c>
      <c r="D8" s="161">
        <v>5551</v>
      </c>
      <c r="E8" s="161">
        <v>5386</v>
      </c>
      <c r="F8" s="161">
        <v>5283</v>
      </c>
      <c r="G8" s="161">
        <v>5986</v>
      </c>
      <c r="H8" s="162">
        <v>6040</v>
      </c>
    </row>
    <row r="9" spans="1:19" x14ac:dyDescent="0.3">
      <c r="B9" s="91" t="s">
        <v>199</v>
      </c>
      <c r="C9" s="97" t="s">
        <v>65</v>
      </c>
      <c r="D9" s="161">
        <v>649</v>
      </c>
      <c r="E9" s="161">
        <v>1348</v>
      </c>
      <c r="F9" s="161">
        <v>2314</v>
      </c>
      <c r="G9" s="161">
        <v>3981</v>
      </c>
      <c r="H9" s="162">
        <v>4026</v>
      </c>
    </row>
    <row r="10" spans="1:19" x14ac:dyDescent="0.3">
      <c r="B10" s="91" t="s">
        <v>85</v>
      </c>
      <c r="C10" s="97" t="s">
        <v>65</v>
      </c>
      <c r="D10" s="161">
        <v>4902</v>
      </c>
      <c r="E10" s="161">
        <v>4038</v>
      </c>
      <c r="F10" s="161">
        <v>2969</v>
      </c>
      <c r="G10" s="161">
        <v>2005</v>
      </c>
      <c r="H10" s="162">
        <v>2014</v>
      </c>
    </row>
    <row r="11" spans="1:19" x14ac:dyDescent="0.3">
      <c r="B11" s="91" t="s">
        <v>88</v>
      </c>
      <c r="C11" s="97" t="s">
        <v>87</v>
      </c>
      <c r="D11" s="161">
        <v>34</v>
      </c>
      <c r="E11" s="161">
        <v>28</v>
      </c>
      <c r="F11" s="161">
        <v>21</v>
      </c>
      <c r="G11" s="161">
        <v>14</v>
      </c>
      <c r="H11" s="162">
        <v>13</v>
      </c>
    </row>
    <row r="12" spans="1:19" x14ac:dyDescent="0.3">
      <c r="B12" s="98"/>
      <c r="C12" s="104"/>
      <c r="D12" s="98"/>
      <c r="E12" s="98"/>
      <c r="F12" s="98"/>
      <c r="G12" s="98"/>
      <c r="H12" s="98"/>
    </row>
    <row r="13" spans="1:19" x14ac:dyDescent="0.25">
      <c r="B13" s="214" t="s">
        <v>242</v>
      </c>
      <c r="C13" s="214"/>
      <c r="D13" s="214"/>
      <c r="E13" s="214"/>
      <c r="F13" s="214"/>
      <c r="G13" s="214"/>
      <c r="H13" s="214"/>
    </row>
  </sheetData>
  <mergeCells count="1">
    <mergeCell ref="B13:H13"/>
  </mergeCells>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61"/>
  <sheetViews>
    <sheetView view="pageBreakPreview" zoomScale="85" zoomScaleNormal="70" zoomScaleSheetLayoutView="85" workbookViewId="0">
      <selection activeCell="B1" sqref="B1"/>
    </sheetView>
  </sheetViews>
  <sheetFormatPr defaultColWidth="9.296875" defaultRowHeight="14" x14ac:dyDescent="0.3"/>
  <cols>
    <col min="1" max="1" width="9.296875" style="21"/>
    <col min="2" max="2" width="117.796875" style="21" bestFit="1" customWidth="1"/>
    <col min="3" max="3" width="18.19921875" style="195" customWidth="1"/>
    <col min="4" max="8" width="12.796875" style="21" customWidth="1"/>
    <col min="9" max="16384" width="9.296875" style="21"/>
  </cols>
  <sheetData>
    <row r="1" spans="1:19" s="11" customFormat="1" x14ac:dyDescent="0.3">
      <c r="A1" s="8"/>
      <c r="B1" s="9" t="s">
        <v>24</v>
      </c>
      <c r="C1" s="191"/>
      <c r="D1" s="10"/>
      <c r="E1" s="10"/>
      <c r="F1" s="10"/>
      <c r="G1" s="10"/>
      <c r="H1" s="10"/>
      <c r="I1" s="10"/>
      <c r="J1" s="10"/>
      <c r="K1" s="10"/>
      <c r="L1" s="10"/>
      <c r="M1" s="8"/>
      <c r="O1" s="8"/>
      <c r="P1" s="8"/>
      <c r="Q1" s="8"/>
      <c r="R1" s="8"/>
    </row>
    <row r="2" spans="1:19" s="17" customFormat="1" x14ac:dyDescent="0.3">
      <c r="B2" s="9"/>
      <c r="C2" s="192"/>
      <c r="D2" s="18"/>
      <c r="E2" s="18"/>
      <c r="F2" s="18"/>
      <c r="G2" s="18"/>
      <c r="H2" s="18"/>
      <c r="I2" s="18"/>
      <c r="J2" s="18"/>
      <c r="K2" s="18"/>
      <c r="L2" s="18"/>
      <c r="M2" s="18"/>
      <c r="N2" s="18"/>
      <c r="P2" s="18"/>
      <c r="Q2" s="18"/>
      <c r="R2" s="18"/>
      <c r="S2" s="18"/>
    </row>
    <row r="3" spans="1:19" s="17" customFormat="1" ht="18" x14ac:dyDescent="0.4">
      <c r="B3" s="80" t="s">
        <v>60</v>
      </c>
      <c r="C3" s="192"/>
      <c r="D3" s="18"/>
      <c r="E3" s="18"/>
      <c r="F3" s="18"/>
      <c r="G3" s="18"/>
      <c r="H3" s="18"/>
      <c r="I3" s="18"/>
      <c r="J3" s="18"/>
      <c r="K3" s="18"/>
      <c r="L3" s="18"/>
      <c r="M3" s="18"/>
      <c r="N3" s="18"/>
      <c r="P3" s="18"/>
      <c r="Q3" s="18"/>
      <c r="R3" s="18"/>
      <c r="S3" s="18"/>
    </row>
    <row r="4" spans="1:19" s="12" customFormat="1" x14ac:dyDescent="0.3">
      <c r="C4" s="193"/>
      <c r="D4" s="13"/>
      <c r="E4" s="13"/>
      <c r="F4" s="13"/>
      <c r="G4" s="13"/>
      <c r="H4" s="13"/>
      <c r="I4" s="13"/>
      <c r="J4" s="13"/>
      <c r="K4" s="13"/>
      <c r="L4" s="13"/>
      <c r="M4" s="13"/>
    </row>
    <row r="5" spans="1:19" ht="14.5" thickBot="1" x14ac:dyDescent="0.35">
      <c r="B5" s="40" t="s">
        <v>68</v>
      </c>
      <c r="C5" s="194"/>
      <c r="D5" s="40"/>
      <c r="E5" s="40"/>
      <c r="F5" s="40"/>
      <c r="G5" s="40"/>
      <c r="H5" s="40"/>
    </row>
    <row r="6" spans="1:19" x14ac:dyDescent="0.3">
      <c r="B6" s="36"/>
      <c r="C6" s="25"/>
      <c r="D6" s="24"/>
      <c r="E6" s="24"/>
      <c r="F6" s="24"/>
      <c r="G6" s="24"/>
      <c r="H6" s="24"/>
    </row>
    <row r="7" spans="1:19" x14ac:dyDescent="0.3">
      <c r="B7" s="74"/>
      <c r="C7" s="74"/>
      <c r="D7" s="74">
        <v>2014</v>
      </c>
      <c r="E7" s="74">
        <v>2015</v>
      </c>
      <c r="F7" s="74">
        <v>2016</v>
      </c>
      <c r="G7" s="74">
        <v>2017</v>
      </c>
      <c r="H7" s="75">
        <v>2018</v>
      </c>
    </row>
    <row r="8" spans="1:19" x14ac:dyDescent="0.3">
      <c r="B8" s="91" t="s">
        <v>69</v>
      </c>
      <c r="C8" s="97" t="s">
        <v>70</v>
      </c>
      <c r="D8" s="196">
        <v>98.95</v>
      </c>
      <c r="E8" s="196">
        <v>52.39</v>
      </c>
      <c r="F8" s="196">
        <v>43.73</v>
      </c>
      <c r="G8" s="196">
        <v>54.19</v>
      </c>
      <c r="H8" s="197">
        <v>71.31</v>
      </c>
    </row>
    <row r="9" spans="1:19" x14ac:dyDescent="0.3">
      <c r="B9" s="91" t="s">
        <v>71</v>
      </c>
      <c r="C9" s="97" t="s">
        <v>70</v>
      </c>
      <c r="D9" s="196">
        <v>97.95</v>
      </c>
      <c r="E9" s="196">
        <v>51.45</v>
      </c>
      <c r="F9" s="196">
        <v>42.1</v>
      </c>
      <c r="G9" s="196">
        <v>53.23</v>
      </c>
      <c r="H9" s="197">
        <v>70.12</v>
      </c>
    </row>
    <row r="10" spans="1:19" x14ac:dyDescent="0.3">
      <c r="B10" s="91" t="s">
        <v>72</v>
      </c>
      <c r="C10" s="201"/>
      <c r="D10" s="198">
        <v>1.329</v>
      </c>
      <c r="E10" s="198">
        <v>1.1100000000000001</v>
      </c>
      <c r="F10" s="198">
        <v>1.107</v>
      </c>
      <c r="G10" s="198">
        <v>1.1299999999999999</v>
      </c>
      <c r="H10" s="199">
        <v>1.181</v>
      </c>
    </row>
    <row r="11" spans="1:19" x14ac:dyDescent="0.3">
      <c r="B11" s="91" t="s">
        <v>73</v>
      </c>
      <c r="C11" s="201"/>
      <c r="D11" s="198">
        <v>4.444</v>
      </c>
      <c r="E11" s="198">
        <v>4.4450000000000003</v>
      </c>
      <c r="F11" s="198">
        <v>4.49</v>
      </c>
      <c r="G11" s="198">
        <v>4.569</v>
      </c>
      <c r="H11" s="199">
        <v>4.6539999999999999</v>
      </c>
    </row>
    <row r="12" spans="1:19" x14ac:dyDescent="0.3">
      <c r="B12" s="91" t="s">
        <v>74</v>
      </c>
      <c r="C12" s="97" t="s">
        <v>70</v>
      </c>
      <c r="D12" s="196">
        <v>4.5599999999999996</v>
      </c>
      <c r="E12" s="196">
        <v>7.14</v>
      </c>
      <c r="F12" s="196">
        <v>4.93</v>
      </c>
      <c r="G12" s="196">
        <v>6.58</v>
      </c>
      <c r="H12" s="197">
        <v>5.5</v>
      </c>
    </row>
    <row r="13" spans="1:19" x14ac:dyDescent="0.3">
      <c r="B13" s="91" t="s">
        <v>75</v>
      </c>
      <c r="C13" s="97" t="s">
        <v>76</v>
      </c>
      <c r="D13" s="196">
        <v>22.24</v>
      </c>
      <c r="E13" s="196">
        <v>20.65</v>
      </c>
      <c r="F13" s="196">
        <v>14.82</v>
      </c>
      <c r="G13" s="196">
        <v>18.079999999999998</v>
      </c>
      <c r="H13" s="197">
        <v>23.01</v>
      </c>
    </row>
    <row r="14" spans="1:19" x14ac:dyDescent="0.3">
      <c r="B14" s="91" t="s">
        <v>77</v>
      </c>
      <c r="C14" s="97" t="s">
        <v>76</v>
      </c>
      <c r="D14" s="196">
        <v>21.2</v>
      </c>
      <c r="E14" s="196">
        <v>19.989999999999998</v>
      </c>
      <c r="F14" s="196">
        <v>14.13</v>
      </c>
      <c r="G14" s="196">
        <v>17.510000000000002</v>
      </c>
      <c r="H14" s="197">
        <v>22.8</v>
      </c>
    </row>
    <row r="15" spans="1:19" x14ac:dyDescent="0.3">
      <c r="B15" s="91" t="s">
        <v>78</v>
      </c>
      <c r="C15" s="97" t="s">
        <v>76</v>
      </c>
      <c r="D15" s="196">
        <v>34.630000000000003</v>
      </c>
      <c r="E15" s="196">
        <v>36.409999999999997</v>
      </c>
      <c r="F15" s="196">
        <v>33.299999999999997</v>
      </c>
      <c r="G15" s="196">
        <v>48.15</v>
      </c>
      <c r="H15" s="197">
        <v>46.4</v>
      </c>
    </row>
    <row r="16" spans="1:19" x14ac:dyDescent="0.3">
      <c r="B16" s="91"/>
      <c r="C16" s="97"/>
      <c r="D16" s="108"/>
      <c r="E16" s="108"/>
      <c r="F16" s="108"/>
      <c r="G16" s="108"/>
      <c r="H16" s="108"/>
    </row>
    <row r="17" spans="2:8" x14ac:dyDescent="0.25">
      <c r="B17" s="215" t="s">
        <v>55</v>
      </c>
      <c r="C17" s="215"/>
      <c r="D17" s="215"/>
      <c r="E17" s="215"/>
      <c r="F17" s="215"/>
      <c r="G17" s="215"/>
      <c r="H17" s="215"/>
    </row>
    <row r="18" spans="2:8" x14ac:dyDescent="0.3">
      <c r="B18" s="121"/>
      <c r="C18" s="104"/>
      <c r="D18" s="98"/>
      <c r="E18" s="98"/>
      <c r="F18" s="98"/>
      <c r="G18" s="98"/>
      <c r="H18" s="98"/>
    </row>
    <row r="19" spans="2:8" ht="14.5" thickBot="1" x14ac:dyDescent="0.35">
      <c r="B19" s="40" t="s">
        <v>79</v>
      </c>
      <c r="C19" s="194"/>
      <c r="D19" s="40"/>
      <c r="E19" s="40"/>
      <c r="F19" s="40"/>
      <c r="G19" s="40"/>
      <c r="H19" s="40"/>
    </row>
    <row r="20" spans="2:8" x14ac:dyDescent="0.3">
      <c r="B20" s="110"/>
      <c r="C20" s="104"/>
      <c r="D20" s="98"/>
      <c r="E20" s="98"/>
      <c r="F20" s="98"/>
      <c r="G20" s="98"/>
      <c r="H20" s="98"/>
    </row>
    <row r="21" spans="2:8" x14ac:dyDescent="0.3">
      <c r="B21" s="74"/>
      <c r="C21" s="74"/>
      <c r="D21" s="74">
        <v>2014</v>
      </c>
      <c r="E21" s="74">
        <v>2015</v>
      </c>
      <c r="F21" s="74">
        <v>2016</v>
      </c>
      <c r="G21" s="74">
        <v>2017</v>
      </c>
      <c r="H21" s="75">
        <v>2018</v>
      </c>
    </row>
    <row r="22" spans="2:8" ht="16.5" x14ac:dyDescent="0.3">
      <c r="B22" s="90" t="s">
        <v>231</v>
      </c>
      <c r="C22" s="97" t="s">
        <v>65</v>
      </c>
      <c r="D22" s="161">
        <v>2418</v>
      </c>
      <c r="E22" s="161">
        <v>1737</v>
      </c>
      <c r="F22" s="161">
        <v>1535</v>
      </c>
      <c r="G22" s="161">
        <v>2958</v>
      </c>
      <c r="H22" s="162">
        <v>3646</v>
      </c>
    </row>
    <row r="23" spans="2:8" x14ac:dyDescent="0.3">
      <c r="B23" s="143" t="s">
        <v>80</v>
      </c>
      <c r="C23" s="97" t="s">
        <v>65</v>
      </c>
      <c r="D23" s="161">
        <v>1641</v>
      </c>
      <c r="E23" s="161">
        <v>117</v>
      </c>
      <c r="F23" s="161">
        <v>40</v>
      </c>
      <c r="G23" s="161">
        <v>1225</v>
      </c>
      <c r="H23" s="162">
        <v>2027</v>
      </c>
    </row>
    <row r="24" spans="2:8" x14ac:dyDescent="0.3">
      <c r="B24" s="143" t="s">
        <v>81</v>
      </c>
      <c r="C24" s="97" t="s">
        <v>65</v>
      </c>
      <c r="D24" s="161">
        <v>812</v>
      </c>
      <c r="E24" s="161">
        <v>1546</v>
      </c>
      <c r="F24" s="161">
        <v>1533</v>
      </c>
      <c r="G24" s="161">
        <v>1770</v>
      </c>
      <c r="H24" s="162">
        <v>1643</v>
      </c>
    </row>
    <row r="25" spans="2:8" x14ac:dyDescent="0.3">
      <c r="B25" s="143" t="s">
        <v>82</v>
      </c>
      <c r="C25" s="97" t="s">
        <v>65</v>
      </c>
      <c r="D25" s="161">
        <v>-48</v>
      </c>
      <c r="E25" s="161">
        <v>-43</v>
      </c>
      <c r="F25" s="161">
        <v>-50</v>
      </c>
      <c r="G25" s="161">
        <v>-16</v>
      </c>
      <c r="H25" s="162">
        <v>-21</v>
      </c>
    </row>
    <row r="26" spans="2:8" x14ac:dyDescent="0.3">
      <c r="B26" s="143" t="s">
        <v>83</v>
      </c>
      <c r="C26" s="97" t="s">
        <v>65</v>
      </c>
      <c r="D26" s="161">
        <v>13</v>
      </c>
      <c r="E26" s="161">
        <v>116</v>
      </c>
      <c r="F26" s="161">
        <v>12</v>
      </c>
      <c r="G26" s="161">
        <v>-21</v>
      </c>
      <c r="H26" s="162">
        <v>-3</v>
      </c>
    </row>
    <row r="27" spans="2:8" ht="16.5" x14ac:dyDescent="0.3">
      <c r="B27" s="90" t="s">
        <v>232</v>
      </c>
      <c r="C27" s="97" t="s">
        <v>65</v>
      </c>
      <c r="D27" s="161">
        <v>1132</v>
      </c>
      <c r="E27" s="161">
        <v>1148</v>
      </c>
      <c r="F27" s="161">
        <v>995</v>
      </c>
      <c r="G27" s="161">
        <v>1624</v>
      </c>
      <c r="H27" s="162">
        <v>1594</v>
      </c>
    </row>
    <row r="28" spans="2:8" ht="16.5" x14ac:dyDescent="0.3">
      <c r="B28" s="90" t="s">
        <v>233</v>
      </c>
      <c r="C28" s="97" t="s">
        <v>84</v>
      </c>
      <c r="D28" s="196">
        <v>3.47</v>
      </c>
      <c r="E28" s="196">
        <v>3.52</v>
      </c>
      <c r="F28" s="196">
        <v>3.05</v>
      </c>
      <c r="G28" s="196">
        <v>4.97</v>
      </c>
      <c r="H28" s="197">
        <v>4.88</v>
      </c>
    </row>
    <row r="29" spans="2:8" x14ac:dyDescent="0.3">
      <c r="B29" s="91" t="s">
        <v>85</v>
      </c>
      <c r="C29" s="97" t="s">
        <v>65</v>
      </c>
      <c r="D29" s="161">
        <v>4902</v>
      </c>
      <c r="E29" s="161">
        <v>4038</v>
      </c>
      <c r="F29" s="161">
        <v>2969</v>
      </c>
      <c r="G29" s="161">
        <v>2005</v>
      </c>
      <c r="H29" s="162">
        <v>2014</v>
      </c>
    </row>
    <row r="30" spans="2:8" x14ac:dyDescent="0.3">
      <c r="B30" s="91" t="s">
        <v>86</v>
      </c>
      <c r="C30" s="97" t="s">
        <v>87</v>
      </c>
      <c r="D30" s="161">
        <v>43</v>
      </c>
      <c r="E30" s="161">
        <v>44</v>
      </c>
      <c r="F30" s="161">
        <v>43</v>
      </c>
      <c r="G30" s="161">
        <v>45.395236888776289</v>
      </c>
      <c r="H30" s="162">
        <v>42</v>
      </c>
    </row>
    <row r="31" spans="2:8" x14ac:dyDescent="0.3">
      <c r="B31" s="91" t="s">
        <v>88</v>
      </c>
      <c r="C31" s="97" t="s">
        <v>87</v>
      </c>
      <c r="D31" s="161">
        <v>34</v>
      </c>
      <c r="E31" s="161">
        <v>28</v>
      </c>
      <c r="F31" s="161">
        <v>21</v>
      </c>
      <c r="G31" s="161">
        <v>14</v>
      </c>
      <c r="H31" s="162">
        <v>13</v>
      </c>
    </row>
    <row r="32" spans="2:8" x14ac:dyDescent="0.3">
      <c r="B32" s="91" t="s">
        <v>89</v>
      </c>
      <c r="C32" s="97" t="s">
        <v>65</v>
      </c>
      <c r="D32" s="161">
        <v>3666</v>
      </c>
      <c r="E32" s="161">
        <v>2834</v>
      </c>
      <c r="F32" s="161">
        <v>2878</v>
      </c>
      <c r="G32" s="161">
        <v>3448</v>
      </c>
      <c r="H32" s="162">
        <v>4396</v>
      </c>
    </row>
    <row r="33" spans="2:8" x14ac:dyDescent="0.3">
      <c r="B33" s="91" t="s">
        <v>90</v>
      </c>
      <c r="C33" s="97" t="s">
        <v>65</v>
      </c>
      <c r="D33" s="161">
        <v>272</v>
      </c>
      <c r="E33" s="161">
        <v>-39</v>
      </c>
      <c r="F33" s="161">
        <v>1081</v>
      </c>
      <c r="G33" s="161">
        <v>1681</v>
      </c>
      <c r="H33" s="162">
        <v>1043</v>
      </c>
    </row>
    <row r="34" spans="2:8" x14ac:dyDescent="0.3">
      <c r="B34" s="91" t="s">
        <v>91</v>
      </c>
      <c r="C34" s="97" t="s">
        <v>65</v>
      </c>
      <c r="D34" s="161">
        <v>-377</v>
      </c>
      <c r="E34" s="161">
        <v>-569</v>
      </c>
      <c r="F34" s="161">
        <v>615</v>
      </c>
      <c r="G34" s="161">
        <v>1013</v>
      </c>
      <c r="H34" s="162">
        <v>263</v>
      </c>
    </row>
    <row r="35" spans="2:8" ht="16.5" x14ac:dyDescent="0.3">
      <c r="B35" s="90" t="s">
        <v>347</v>
      </c>
      <c r="C35" s="97" t="s">
        <v>65</v>
      </c>
      <c r="D35" s="200" t="s">
        <v>346</v>
      </c>
      <c r="E35" s="200" t="s">
        <v>346</v>
      </c>
      <c r="F35" s="200" t="s">
        <v>346</v>
      </c>
      <c r="G35" s="161">
        <v>1862</v>
      </c>
      <c r="H35" s="162">
        <v>2495</v>
      </c>
    </row>
    <row r="36" spans="2:8" x14ac:dyDescent="0.3">
      <c r="B36" s="90"/>
      <c r="C36" s="97"/>
      <c r="D36" s="122"/>
      <c r="E36" s="122"/>
      <c r="F36" s="122"/>
      <c r="G36" s="100"/>
      <c r="H36" s="100"/>
    </row>
    <row r="37" spans="2:8" x14ac:dyDescent="0.25">
      <c r="B37" s="215" t="s">
        <v>234</v>
      </c>
      <c r="C37" s="215"/>
      <c r="D37" s="215"/>
      <c r="E37" s="215"/>
      <c r="F37" s="215"/>
      <c r="G37" s="215"/>
      <c r="H37" s="215"/>
    </row>
    <row r="38" spans="2:8" x14ac:dyDescent="0.25">
      <c r="B38" s="215" t="s">
        <v>235</v>
      </c>
      <c r="C38" s="215"/>
      <c r="D38" s="215"/>
      <c r="E38" s="215"/>
      <c r="F38" s="215"/>
      <c r="G38" s="215"/>
      <c r="H38" s="215"/>
    </row>
    <row r="39" spans="2:8" ht="24.75" customHeight="1" x14ac:dyDescent="0.25">
      <c r="B39" s="216" t="s">
        <v>348</v>
      </c>
      <c r="C39" s="215"/>
      <c r="D39" s="215"/>
      <c r="E39" s="215"/>
      <c r="F39" s="215"/>
      <c r="G39" s="215"/>
      <c r="H39" s="215"/>
    </row>
    <row r="40" spans="2:8" x14ac:dyDescent="0.25">
      <c r="B40" s="218"/>
      <c r="C40" s="218"/>
      <c r="D40" s="218"/>
      <c r="E40" s="218"/>
      <c r="F40" s="218"/>
      <c r="G40" s="218"/>
      <c r="H40" s="218"/>
    </row>
    <row r="41" spans="2:8" x14ac:dyDescent="0.3">
      <c r="B41" s="90"/>
      <c r="C41" s="97"/>
      <c r="D41" s="122"/>
      <c r="E41" s="122"/>
      <c r="F41" s="122"/>
      <c r="G41" s="100"/>
      <c r="H41" s="100"/>
    </row>
    <row r="42" spans="2:8" ht="14.5" thickBot="1" x14ac:dyDescent="0.35">
      <c r="B42" s="40" t="s">
        <v>92</v>
      </c>
      <c r="C42" s="194"/>
      <c r="D42" s="40"/>
      <c r="E42" s="40"/>
      <c r="F42" s="40"/>
      <c r="G42" s="40"/>
      <c r="H42" s="40"/>
    </row>
    <row r="43" spans="2:8" x14ac:dyDescent="0.3">
      <c r="B43" s="110" t="s">
        <v>93</v>
      </c>
      <c r="C43" s="104"/>
      <c r="D43" s="98"/>
      <c r="E43" s="98"/>
      <c r="F43" s="98"/>
      <c r="G43" s="98"/>
      <c r="H43" s="98"/>
    </row>
    <row r="44" spans="2:8" x14ac:dyDescent="0.3">
      <c r="B44" s="71"/>
      <c r="C44" s="74"/>
      <c r="D44" s="71">
        <v>2014</v>
      </c>
      <c r="E44" s="71">
        <v>2015</v>
      </c>
      <c r="F44" s="71">
        <v>2016</v>
      </c>
      <c r="G44" s="71">
        <v>2017</v>
      </c>
      <c r="H44" s="72">
        <v>2018</v>
      </c>
    </row>
    <row r="45" spans="2:8" x14ac:dyDescent="0.3">
      <c r="B45" s="91" t="s">
        <v>94</v>
      </c>
      <c r="C45" s="97"/>
      <c r="D45" s="161">
        <v>1149</v>
      </c>
      <c r="E45" s="161">
        <v>-1661</v>
      </c>
      <c r="F45" s="161">
        <v>-32</v>
      </c>
      <c r="G45" s="161">
        <v>1732</v>
      </c>
      <c r="H45" s="162">
        <v>3524</v>
      </c>
    </row>
    <row r="46" spans="2:8" x14ac:dyDescent="0.3">
      <c r="B46" s="143" t="s">
        <v>95</v>
      </c>
      <c r="C46" s="97"/>
      <c r="D46" s="161">
        <v>205</v>
      </c>
      <c r="E46" s="161">
        <v>356</v>
      </c>
      <c r="F46" s="161">
        <v>399</v>
      </c>
      <c r="G46" s="161">
        <v>394</v>
      </c>
      <c r="H46" s="162">
        <v>327</v>
      </c>
    </row>
    <row r="47" spans="2:8" x14ac:dyDescent="0.3">
      <c r="B47" s="91" t="s">
        <v>96</v>
      </c>
      <c r="C47" s="97"/>
      <c r="D47" s="161">
        <v>-357</v>
      </c>
      <c r="E47" s="161">
        <v>-248</v>
      </c>
      <c r="F47" s="161">
        <v>-198</v>
      </c>
      <c r="G47" s="161">
        <v>-246</v>
      </c>
      <c r="H47" s="162">
        <v>-226</v>
      </c>
    </row>
    <row r="48" spans="2:8" x14ac:dyDescent="0.3">
      <c r="B48" s="91" t="s">
        <v>97</v>
      </c>
      <c r="C48" s="97"/>
      <c r="D48" s="161">
        <v>-265</v>
      </c>
      <c r="E48" s="161">
        <v>654</v>
      </c>
      <c r="F48" s="161">
        <v>47</v>
      </c>
      <c r="G48" s="161">
        <v>-634</v>
      </c>
      <c r="H48" s="162">
        <v>-1305</v>
      </c>
    </row>
    <row r="49" spans="2:8" x14ac:dyDescent="0.3">
      <c r="B49" s="91" t="s">
        <v>98</v>
      </c>
      <c r="C49" s="97"/>
      <c r="D49" s="161">
        <v>527</v>
      </c>
      <c r="E49" s="161">
        <v>-1255</v>
      </c>
      <c r="F49" s="161">
        <v>-183</v>
      </c>
      <c r="G49" s="161">
        <v>853</v>
      </c>
      <c r="H49" s="162">
        <v>1993</v>
      </c>
    </row>
    <row r="50" spans="2:8" x14ac:dyDescent="0.3">
      <c r="B50" s="143" t="s">
        <v>99</v>
      </c>
      <c r="C50" s="97"/>
      <c r="D50" s="161">
        <v>211</v>
      </c>
      <c r="E50" s="161">
        <v>-197</v>
      </c>
      <c r="F50" s="161">
        <v>118</v>
      </c>
      <c r="G50" s="161">
        <v>315</v>
      </c>
      <c r="H50" s="162">
        <v>477</v>
      </c>
    </row>
    <row r="51" spans="2:8" x14ac:dyDescent="0.3">
      <c r="B51" s="143" t="s">
        <v>100</v>
      </c>
      <c r="C51" s="97"/>
      <c r="D51" s="161">
        <v>38</v>
      </c>
      <c r="E51" s="161">
        <v>42</v>
      </c>
      <c r="F51" s="161">
        <v>103</v>
      </c>
      <c r="G51" s="161">
        <v>103</v>
      </c>
      <c r="H51" s="162">
        <v>78</v>
      </c>
    </row>
    <row r="52" spans="2:8" x14ac:dyDescent="0.3">
      <c r="B52" s="143" t="s">
        <v>101</v>
      </c>
      <c r="C52" s="97"/>
      <c r="D52" s="161">
        <v>278</v>
      </c>
      <c r="E52" s="163">
        <v>-1100</v>
      </c>
      <c r="F52" s="161">
        <v>-403</v>
      </c>
      <c r="G52" s="161">
        <v>435</v>
      </c>
      <c r="H52" s="162">
        <v>1438</v>
      </c>
    </row>
    <row r="53" spans="2:8" x14ac:dyDescent="0.3">
      <c r="B53" s="92"/>
      <c r="C53" s="201"/>
      <c r="D53" s="100"/>
      <c r="E53" s="100"/>
      <c r="F53" s="100"/>
      <c r="G53" s="102"/>
      <c r="H53" s="102"/>
    </row>
    <row r="54" spans="2:8" x14ac:dyDescent="0.3">
      <c r="B54" s="98"/>
      <c r="C54" s="104"/>
      <c r="D54" s="98"/>
      <c r="E54" s="98"/>
      <c r="F54" s="98"/>
      <c r="G54" s="98"/>
      <c r="H54" s="98"/>
    </row>
    <row r="55" spans="2:8" ht="14.5" thickBot="1" x14ac:dyDescent="0.35">
      <c r="B55" s="40" t="s">
        <v>102</v>
      </c>
      <c r="C55" s="194"/>
      <c r="D55" s="40"/>
      <c r="E55" s="40"/>
      <c r="F55" s="40"/>
      <c r="G55" s="40"/>
      <c r="H55" s="40"/>
    </row>
    <row r="56" spans="2:8" x14ac:dyDescent="0.3">
      <c r="B56" s="110" t="s">
        <v>93</v>
      </c>
      <c r="C56" s="104"/>
      <c r="D56" s="98"/>
      <c r="E56" s="98"/>
      <c r="F56" s="98"/>
      <c r="G56" s="98"/>
      <c r="H56" s="98"/>
    </row>
    <row r="57" spans="2:8" x14ac:dyDescent="0.3">
      <c r="B57" s="71"/>
      <c r="C57" s="74"/>
      <c r="D57" s="71">
        <v>2014</v>
      </c>
      <c r="E57" s="71">
        <v>2015</v>
      </c>
      <c r="F57" s="71">
        <v>2016</v>
      </c>
      <c r="G57" s="71">
        <v>2017</v>
      </c>
      <c r="H57" s="72">
        <v>2018</v>
      </c>
    </row>
    <row r="58" spans="2:8" x14ac:dyDescent="0.3">
      <c r="B58" s="123" t="s">
        <v>103</v>
      </c>
      <c r="C58" s="104"/>
      <c r="D58" s="123"/>
      <c r="E58" s="123"/>
      <c r="F58" s="92"/>
      <c r="G58" s="92"/>
      <c r="H58" s="124"/>
    </row>
    <row r="59" spans="2:8" x14ac:dyDescent="0.3">
      <c r="B59" s="91" t="s">
        <v>104</v>
      </c>
      <c r="C59" s="104"/>
      <c r="D59" s="161">
        <v>3453</v>
      </c>
      <c r="E59" s="161">
        <v>3275</v>
      </c>
      <c r="F59" s="161">
        <v>1713</v>
      </c>
      <c r="G59" s="161">
        <v>2648</v>
      </c>
      <c r="H59" s="162">
        <v>3317</v>
      </c>
    </row>
    <row r="60" spans="2:8" x14ac:dyDescent="0.3">
      <c r="B60" s="91" t="s">
        <v>105</v>
      </c>
      <c r="C60" s="104"/>
      <c r="D60" s="161">
        <v>18488</v>
      </c>
      <c r="E60" s="161">
        <v>16440</v>
      </c>
      <c r="F60" s="161">
        <v>14613</v>
      </c>
      <c r="G60" s="161">
        <v>13654</v>
      </c>
      <c r="H60" s="162">
        <v>15115</v>
      </c>
    </row>
    <row r="61" spans="2:8" x14ac:dyDescent="0.3">
      <c r="B61" s="91" t="s">
        <v>106</v>
      </c>
      <c r="C61" s="104"/>
      <c r="D61" s="161">
        <v>2131</v>
      </c>
      <c r="E61" s="161">
        <v>2562</v>
      </c>
      <c r="F61" s="161">
        <v>2860</v>
      </c>
      <c r="G61" s="161">
        <v>2913</v>
      </c>
      <c r="H61" s="162">
        <v>3011</v>
      </c>
    </row>
    <row r="62" spans="2:8" x14ac:dyDescent="0.3">
      <c r="B62" s="91" t="s">
        <v>107</v>
      </c>
      <c r="C62" s="104"/>
      <c r="D62" s="161">
        <v>816</v>
      </c>
      <c r="E62" s="161">
        <v>846</v>
      </c>
      <c r="F62" s="161">
        <v>947</v>
      </c>
      <c r="G62" s="161">
        <v>1959</v>
      </c>
      <c r="H62" s="162">
        <v>2659</v>
      </c>
    </row>
    <row r="63" spans="2:8" x14ac:dyDescent="0.3">
      <c r="B63" s="91" t="s">
        <v>108</v>
      </c>
      <c r="C63" s="104"/>
      <c r="D63" s="161">
        <v>117</v>
      </c>
      <c r="E63" s="161">
        <v>81</v>
      </c>
      <c r="F63" s="161">
        <v>70</v>
      </c>
      <c r="G63" s="161">
        <v>55</v>
      </c>
      <c r="H63" s="162">
        <v>36</v>
      </c>
    </row>
    <row r="64" spans="2:8" x14ac:dyDescent="0.3">
      <c r="B64" s="91" t="s">
        <v>109</v>
      </c>
      <c r="C64" s="104"/>
      <c r="D64" s="161">
        <v>459</v>
      </c>
      <c r="E64" s="161">
        <v>850</v>
      </c>
      <c r="F64" s="161">
        <v>839</v>
      </c>
      <c r="G64" s="161">
        <v>744</v>
      </c>
      <c r="H64" s="162">
        <v>759</v>
      </c>
    </row>
    <row r="65" spans="2:8" x14ac:dyDescent="0.3">
      <c r="B65" s="123" t="s">
        <v>110</v>
      </c>
      <c r="C65" s="104"/>
      <c r="D65" s="164">
        <v>25464</v>
      </c>
      <c r="E65" s="164">
        <v>24054</v>
      </c>
      <c r="F65" s="164">
        <v>21042</v>
      </c>
      <c r="G65" s="164">
        <v>21972</v>
      </c>
      <c r="H65" s="165">
        <v>24896</v>
      </c>
    </row>
    <row r="66" spans="2:8" x14ac:dyDescent="0.3">
      <c r="B66" s="92"/>
      <c r="C66" s="104"/>
      <c r="D66" s="167"/>
      <c r="E66" s="167"/>
      <c r="F66" s="167"/>
      <c r="G66" s="161"/>
      <c r="H66" s="162"/>
    </row>
    <row r="67" spans="2:8" x14ac:dyDescent="0.3">
      <c r="B67" s="91" t="s">
        <v>111</v>
      </c>
      <c r="C67" s="104"/>
      <c r="D67" s="161">
        <v>2231</v>
      </c>
      <c r="E67" s="161">
        <v>1873</v>
      </c>
      <c r="F67" s="161">
        <v>1663</v>
      </c>
      <c r="G67" s="161">
        <v>1503</v>
      </c>
      <c r="H67" s="162">
        <v>1571</v>
      </c>
    </row>
    <row r="68" spans="2:8" x14ac:dyDescent="0.3">
      <c r="B68" s="91" t="s">
        <v>112</v>
      </c>
      <c r="C68" s="104"/>
      <c r="D68" s="161">
        <v>3042</v>
      </c>
      <c r="E68" s="161">
        <v>2567</v>
      </c>
      <c r="F68" s="161">
        <v>2459</v>
      </c>
      <c r="G68" s="161">
        <v>2503</v>
      </c>
      <c r="H68" s="162">
        <v>3420</v>
      </c>
    </row>
    <row r="69" spans="2:8" x14ac:dyDescent="0.3">
      <c r="B69" s="91" t="s">
        <v>107</v>
      </c>
      <c r="C69" s="104"/>
      <c r="D69" s="161">
        <v>1782</v>
      </c>
      <c r="E69" s="161">
        <v>2245</v>
      </c>
      <c r="F69" s="161">
        <v>1245</v>
      </c>
      <c r="G69" s="161">
        <v>1140</v>
      </c>
      <c r="H69" s="162">
        <v>2727</v>
      </c>
    </row>
    <row r="70" spans="2:8" x14ac:dyDescent="0.3">
      <c r="B70" s="91" t="s">
        <v>113</v>
      </c>
      <c r="C70" s="104"/>
      <c r="D70" s="161">
        <v>81</v>
      </c>
      <c r="E70" s="161">
        <v>108</v>
      </c>
      <c r="F70" s="161">
        <v>32</v>
      </c>
      <c r="G70" s="161">
        <v>15</v>
      </c>
      <c r="H70" s="162">
        <v>9</v>
      </c>
    </row>
    <row r="71" spans="2:8" x14ac:dyDescent="0.3">
      <c r="B71" s="91" t="s">
        <v>108</v>
      </c>
      <c r="C71" s="104"/>
      <c r="D71" s="161">
        <v>514</v>
      </c>
      <c r="E71" s="161">
        <v>374</v>
      </c>
      <c r="F71" s="161">
        <v>198</v>
      </c>
      <c r="G71" s="161">
        <v>265</v>
      </c>
      <c r="H71" s="162">
        <v>264</v>
      </c>
    </row>
    <row r="72" spans="2:8" x14ac:dyDescent="0.3">
      <c r="B72" s="91" t="s">
        <v>114</v>
      </c>
      <c r="C72" s="104"/>
      <c r="D72" s="161">
        <v>649</v>
      </c>
      <c r="E72" s="161">
        <v>1348</v>
      </c>
      <c r="F72" s="161">
        <v>2069</v>
      </c>
      <c r="G72" s="161">
        <v>3972</v>
      </c>
      <c r="H72" s="162">
        <v>4026</v>
      </c>
    </row>
    <row r="73" spans="2:8" x14ac:dyDescent="0.3">
      <c r="B73" s="123" t="s">
        <v>115</v>
      </c>
      <c r="C73" s="104"/>
      <c r="D73" s="164">
        <v>8298</v>
      </c>
      <c r="E73" s="164">
        <v>8516</v>
      </c>
      <c r="F73" s="164">
        <v>7666</v>
      </c>
      <c r="G73" s="164">
        <v>9398</v>
      </c>
      <c r="H73" s="165">
        <v>12017</v>
      </c>
    </row>
    <row r="74" spans="2:8" x14ac:dyDescent="0.3">
      <c r="B74" s="91" t="s">
        <v>116</v>
      </c>
      <c r="C74" s="104"/>
      <c r="D74" s="161">
        <v>93</v>
      </c>
      <c r="E74" s="161">
        <v>94</v>
      </c>
      <c r="F74" s="161">
        <v>3405</v>
      </c>
      <c r="G74" s="161">
        <v>206</v>
      </c>
      <c r="H74" s="162">
        <v>47</v>
      </c>
    </row>
    <row r="75" spans="2:8" x14ac:dyDescent="0.3">
      <c r="B75" s="92"/>
      <c r="C75" s="104"/>
      <c r="D75" s="167"/>
      <c r="E75" s="167"/>
      <c r="F75" s="167"/>
      <c r="G75" s="161"/>
      <c r="H75" s="162"/>
    </row>
    <row r="76" spans="2:8" x14ac:dyDescent="0.3">
      <c r="B76" s="123" t="s">
        <v>117</v>
      </c>
      <c r="C76" s="104"/>
      <c r="D76" s="164">
        <v>33855</v>
      </c>
      <c r="E76" s="164">
        <v>32664</v>
      </c>
      <c r="F76" s="164">
        <v>32112</v>
      </c>
      <c r="G76" s="164">
        <v>31576</v>
      </c>
      <c r="H76" s="165">
        <v>36961</v>
      </c>
    </row>
    <row r="77" spans="2:8" x14ac:dyDescent="0.3">
      <c r="B77" s="92"/>
      <c r="C77" s="104"/>
      <c r="D77" s="167"/>
      <c r="E77" s="167"/>
      <c r="F77" s="167"/>
      <c r="G77" s="161"/>
      <c r="H77" s="161"/>
    </row>
    <row r="78" spans="2:8" x14ac:dyDescent="0.3">
      <c r="B78" s="123" t="s">
        <v>118</v>
      </c>
      <c r="C78" s="104"/>
      <c r="D78" s="166"/>
      <c r="E78" s="166"/>
      <c r="F78" s="167"/>
      <c r="G78" s="161"/>
      <c r="H78" s="162"/>
    </row>
    <row r="79" spans="2:8" x14ac:dyDescent="0.3">
      <c r="B79" s="91" t="s">
        <v>119</v>
      </c>
      <c r="C79" s="104"/>
      <c r="D79" s="161">
        <v>327</v>
      </c>
      <c r="E79" s="161">
        <v>327</v>
      </c>
      <c r="F79" s="161">
        <v>327</v>
      </c>
      <c r="G79" s="161">
        <v>327</v>
      </c>
      <c r="H79" s="162">
        <v>327</v>
      </c>
    </row>
    <row r="80" spans="2:8" x14ac:dyDescent="0.3">
      <c r="B80" s="91" t="s">
        <v>120</v>
      </c>
      <c r="C80" s="104"/>
      <c r="D80" s="161">
        <v>741</v>
      </c>
      <c r="E80" s="161">
        <v>2231</v>
      </c>
      <c r="F80" s="161">
        <v>2231</v>
      </c>
      <c r="G80" s="161">
        <v>2231</v>
      </c>
      <c r="H80" s="162">
        <v>1987</v>
      </c>
    </row>
    <row r="81" spans="2:8" x14ac:dyDescent="0.3">
      <c r="B81" s="91" t="s">
        <v>121</v>
      </c>
      <c r="C81" s="104"/>
      <c r="D81" s="161">
        <v>10523</v>
      </c>
      <c r="E81" s="161">
        <v>9114</v>
      </c>
      <c r="F81" s="161">
        <v>8357</v>
      </c>
      <c r="G81" s="161">
        <v>8658</v>
      </c>
      <c r="H81" s="162">
        <v>9591</v>
      </c>
    </row>
    <row r="82" spans="2:8" x14ac:dyDescent="0.3">
      <c r="B82" s="91" t="s">
        <v>122</v>
      </c>
      <c r="C82" s="104"/>
      <c r="D82" s="161">
        <v>11591</v>
      </c>
      <c r="E82" s="161">
        <v>11672</v>
      </c>
      <c r="F82" s="161">
        <v>10915</v>
      </c>
      <c r="G82" s="161">
        <v>11216</v>
      </c>
      <c r="H82" s="162">
        <v>11905</v>
      </c>
    </row>
    <row r="83" spans="2:8" x14ac:dyDescent="0.3">
      <c r="B83" s="91" t="s">
        <v>123</v>
      </c>
      <c r="C83" s="104"/>
      <c r="D83" s="161">
        <v>2924</v>
      </c>
      <c r="E83" s="161">
        <v>2626</v>
      </c>
      <c r="F83" s="161">
        <v>3010</v>
      </c>
      <c r="G83" s="161">
        <v>3118</v>
      </c>
      <c r="H83" s="162">
        <v>3436</v>
      </c>
    </row>
    <row r="84" spans="2:8" x14ac:dyDescent="0.3">
      <c r="B84" s="127" t="s">
        <v>17</v>
      </c>
      <c r="C84" s="104"/>
      <c r="D84" s="164">
        <v>14514</v>
      </c>
      <c r="E84" s="164">
        <v>14298</v>
      </c>
      <c r="F84" s="164">
        <v>13925</v>
      </c>
      <c r="G84" s="164">
        <v>14334</v>
      </c>
      <c r="H84" s="165">
        <v>15342</v>
      </c>
    </row>
    <row r="85" spans="2:8" x14ac:dyDescent="0.3">
      <c r="B85" s="92"/>
      <c r="C85" s="104"/>
      <c r="D85" s="167"/>
      <c r="E85" s="167"/>
      <c r="F85" s="167"/>
      <c r="G85" s="161"/>
      <c r="H85" s="162"/>
    </row>
    <row r="86" spans="2:8" x14ac:dyDescent="0.3">
      <c r="B86" s="90" t="s">
        <v>21</v>
      </c>
      <c r="C86" s="104"/>
      <c r="D86" s="161">
        <v>1115</v>
      </c>
      <c r="E86" s="161">
        <v>1045</v>
      </c>
      <c r="F86" s="161">
        <v>1057</v>
      </c>
      <c r="G86" s="161">
        <v>1003</v>
      </c>
      <c r="H86" s="162">
        <v>1096</v>
      </c>
    </row>
    <row r="87" spans="2:8" x14ac:dyDescent="0.3">
      <c r="B87" s="91" t="s">
        <v>124</v>
      </c>
      <c r="C87" s="104"/>
      <c r="D87" s="161">
        <v>3967</v>
      </c>
      <c r="E87" s="161">
        <v>3721</v>
      </c>
      <c r="F87" s="161">
        <v>3725</v>
      </c>
      <c r="G87" s="161">
        <v>3968</v>
      </c>
      <c r="H87" s="162">
        <v>4468</v>
      </c>
    </row>
    <row r="88" spans="2:8" x14ac:dyDescent="0.3">
      <c r="B88" s="91" t="s">
        <v>125</v>
      </c>
      <c r="C88" s="104"/>
      <c r="D88" s="161">
        <v>674</v>
      </c>
      <c r="E88" s="161">
        <v>871</v>
      </c>
      <c r="F88" s="161">
        <v>1012</v>
      </c>
      <c r="G88" s="161">
        <v>823</v>
      </c>
      <c r="H88" s="162">
        <v>441</v>
      </c>
    </row>
    <row r="89" spans="2:8" x14ac:dyDescent="0.3">
      <c r="B89" s="90" t="s">
        <v>22</v>
      </c>
      <c r="C89" s="104"/>
      <c r="D89" s="161">
        <v>3148</v>
      </c>
      <c r="E89" s="161">
        <v>3342</v>
      </c>
      <c r="F89" s="161">
        <v>3320</v>
      </c>
      <c r="G89" s="161">
        <v>3070</v>
      </c>
      <c r="H89" s="162">
        <v>3673</v>
      </c>
    </row>
    <row r="90" spans="2:8" x14ac:dyDescent="0.3">
      <c r="B90" s="91" t="s">
        <v>126</v>
      </c>
      <c r="C90" s="104"/>
      <c r="D90" s="161">
        <v>329</v>
      </c>
      <c r="E90" s="161">
        <v>535</v>
      </c>
      <c r="F90" s="161">
        <v>553</v>
      </c>
      <c r="G90" s="161">
        <v>497</v>
      </c>
      <c r="H90" s="162">
        <v>446</v>
      </c>
    </row>
    <row r="91" spans="2:8" x14ac:dyDescent="0.3">
      <c r="B91" s="91" t="s">
        <v>127</v>
      </c>
      <c r="C91" s="104"/>
      <c r="D91" s="161">
        <v>466</v>
      </c>
      <c r="E91" s="161">
        <v>410</v>
      </c>
      <c r="F91" s="161">
        <v>409</v>
      </c>
      <c r="G91" s="161">
        <v>405</v>
      </c>
      <c r="H91" s="162">
        <v>924</v>
      </c>
    </row>
    <row r="92" spans="2:8" x14ac:dyDescent="0.3">
      <c r="B92" s="91" t="s">
        <v>128</v>
      </c>
      <c r="C92" s="104"/>
      <c r="D92" s="161">
        <v>176</v>
      </c>
      <c r="E92" s="161">
        <v>160</v>
      </c>
      <c r="F92" s="161">
        <v>155</v>
      </c>
      <c r="G92" s="161">
        <v>148</v>
      </c>
      <c r="H92" s="162">
        <v>138</v>
      </c>
    </row>
    <row r="93" spans="2:8" x14ac:dyDescent="0.3">
      <c r="B93" s="91" t="s">
        <v>109</v>
      </c>
      <c r="C93" s="104"/>
      <c r="D93" s="161">
        <v>572</v>
      </c>
      <c r="E93" s="161">
        <v>229</v>
      </c>
      <c r="F93" s="161">
        <v>122</v>
      </c>
      <c r="G93" s="161">
        <v>437</v>
      </c>
      <c r="H93" s="162">
        <v>731</v>
      </c>
    </row>
    <row r="94" spans="2:8" x14ac:dyDescent="0.3">
      <c r="B94" s="123" t="s">
        <v>129</v>
      </c>
      <c r="C94" s="104"/>
      <c r="D94" s="164">
        <v>10449</v>
      </c>
      <c r="E94" s="164">
        <v>10314</v>
      </c>
      <c r="F94" s="164">
        <v>10354</v>
      </c>
      <c r="G94" s="164">
        <v>10352</v>
      </c>
      <c r="H94" s="165">
        <v>11917</v>
      </c>
    </row>
    <row r="95" spans="2:8" x14ac:dyDescent="0.3">
      <c r="B95" s="92"/>
      <c r="C95" s="104"/>
      <c r="D95" s="167"/>
      <c r="E95" s="167"/>
      <c r="F95" s="167"/>
      <c r="G95" s="161"/>
      <c r="H95" s="162"/>
    </row>
    <row r="96" spans="2:8" x14ac:dyDescent="0.3">
      <c r="B96" s="91" t="s">
        <v>130</v>
      </c>
      <c r="C96" s="104"/>
      <c r="D96" s="161">
        <v>4330</v>
      </c>
      <c r="E96" s="161">
        <v>3380</v>
      </c>
      <c r="F96" s="161">
        <v>3731</v>
      </c>
      <c r="G96" s="161">
        <v>3262</v>
      </c>
      <c r="H96" s="162">
        <v>4401</v>
      </c>
    </row>
    <row r="97" spans="2:8" x14ac:dyDescent="0.3">
      <c r="B97" s="91" t="s">
        <v>124</v>
      </c>
      <c r="C97" s="104"/>
      <c r="D97" s="161">
        <v>159</v>
      </c>
      <c r="E97" s="161">
        <v>295</v>
      </c>
      <c r="F97" s="161">
        <v>38</v>
      </c>
      <c r="G97" s="161">
        <v>788</v>
      </c>
      <c r="H97" s="162">
        <v>539</v>
      </c>
    </row>
    <row r="98" spans="2:8" x14ac:dyDescent="0.3">
      <c r="B98" s="91" t="s">
        <v>125</v>
      </c>
      <c r="C98" s="104"/>
      <c r="D98" s="161">
        <v>439</v>
      </c>
      <c r="E98" s="161">
        <v>200</v>
      </c>
      <c r="F98" s="161">
        <v>222</v>
      </c>
      <c r="G98" s="161">
        <v>114</v>
      </c>
      <c r="H98" s="162">
        <v>304</v>
      </c>
    </row>
    <row r="99" spans="2:8" x14ac:dyDescent="0.3">
      <c r="B99" s="91" t="s">
        <v>131</v>
      </c>
      <c r="C99" s="104"/>
      <c r="D99" s="161">
        <v>286</v>
      </c>
      <c r="E99" s="161">
        <v>215</v>
      </c>
      <c r="F99" s="161">
        <v>212</v>
      </c>
      <c r="G99" s="161">
        <v>140</v>
      </c>
      <c r="H99" s="162">
        <v>349</v>
      </c>
    </row>
    <row r="100" spans="2:8" x14ac:dyDescent="0.3">
      <c r="B100" s="90" t="s">
        <v>22</v>
      </c>
      <c r="C100" s="104"/>
      <c r="D100" s="161">
        <v>78</v>
      </c>
      <c r="E100" s="161">
        <v>100</v>
      </c>
      <c r="F100" s="161">
        <v>92</v>
      </c>
      <c r="G100" s="161">
        <v>110</v>
      </c>
      <c r="H100" s="162">
        <v>63</v>
      </c>
    </row>
    <row r="101" spans="2:8" x14ac:dyDescent="0.3">
      <c r="B101" s="91" t="s">
        <v>126</v>
      </c>
      <c r="C101" s="104"/>
      <c r="D101" s="161">
        <v>474</v>
      </c>
      <c r="E101" s="161">
        <v>418</v>
      </c>
      <c r="F101" s="161">
        <v>435</v>
      </c>
      <c r="G101" s="161">
        <v>349</v>
      </c>
      <c r="H101" s="162">
        <v>355</v>
      </c>
    </row>
    <row r="102" spans="2:8" x14ac:dyDescent="0.3">
      <c r="B102" s="91" t="s">
        <v>127</v>
      </c>
      <c r="C102" s="104"/>
      <c r="D102" s="161">
        <v>1610</v>
      </c>
      <c r="E102" s="161">
        <v>2341</v>
      </c>
      <c r="F102" s="161">
        <v>1169</v>
      </c>
      <c r="G102" s="161">
        <v>1288</v>
      </c>
      <c r="H102" s="162">
        <v>2806</v>
      </c>
    </row>
    <row r="103" spans="2:8" x14ac:dyDescent="0.3">
      <c r="B103" s="91" t="s">
        <v>128</v>
      </c>
      <c r="C103" s="104"/>
      <c r="D103" s="161">
        <v>1486</v>
      </c>
      <c r="E103" s="161">
        <v>1074</v>
      </c>
      <c r="F103" s="161">
        <v>828</v>
      </c>
      <c r="G103" s="161">
        <v>775</v>
      </c>
      <c r="H103" s="162">
        <v>863</v>
      </c>
    </row>
    <row r="104" spans="2:8" x14ac:dyDescent="0.3">
      <c r="B104" s="123" t="s">
        <v>132</v>
      </c>
      <c r="C104" s="104"/>
      <c r="D104" s="164">
        <v>8863</v>
      </c>
      <c r="E104" s="164">
        <v>8021</v>
      </c>
      <c r="F104" s="164">
        <v>6727</v>
      </c>
      <c r="G104" s="164">
        <v>6826</v>
      </c>
      <c r="H104" s="165">
        <v>9680</v>
      </c>
    </row>
    <row r="105" spans="2:8" x14ac:dyDescent="0.3">
      <c r="B105" s="91" t="s">
        <v>133</v>
      </c>
      <c r="C105" s="104"/>
      <c r="D105" s="161">
        <v>29</v>
      </c>
      <c r="E105" s="161">
        <v>32</v>
      </c>
      <c r="F105" s="161">
        <v>1107</v>
      </c>
      <c r="G105" s="161">
        <v>63</v>
      </c>
      <c r="H105" s="162">
        <v>22</v>
      </c>
    </row>
    <row r="106" spans="2:8" x14ac:dyDescent="0.3">
      <c r="B106" s="92"/>
      <c r="C106" s="104"/>
      <c r="D106" s="167"/>
      <c r="E106" s="167"/>
      <c r="F106" s="167"/>
      <c r="G106" s="161"/>
      <c r="H106" s="162"/>
    </row>
    <row r="107" spans="2:8" x14ac:dyDescent="0.3">
      <c r="B107" s="123" t="s">
        <v>134</v>
      </c>
      <c r="C107" s="104"/>
      <c r="D107" s="164">
        <v>33855</v>
      </c>
      <c r="E107" s="164">
        <v>32664</v>
      </c>
      <c r="F107" s="164">
        <v>32112</v>
      </c>
      <c r="G107" s="164">
        <v>31576</v>
      </c>
      <c r="H107" s="165">
        <v>36961</v>
      </c>
    </row>
    <row r="108" spans="2:8" x14ac:dyDescent="0.3">
      <c r="B108" s="98"/>
      <c r="C108" s="104"/>
      <c r="D108" s="98"/>
      <c r="E108" s="98"/>
      <c r="F108" s="98"/>
      <c r="G108" s="98"/>
      <c r="H108" s="98"/>
    </row>
    <row r="109" spans="2:8" ht="14.5" thickBot="1" x14ac:dyDescent="0.35">
      <c r="B109" s="40" t="s">
        <v>135</v>
      </c>
      <c r="C109" s="194"/>
      <c r="D109" s="40"/>
      <c r="E109" s="40"/>
      <c r="F109" s="40"/>
      <c r="G109" s="40"/>
      <c r="H109" s="40"/>
    </row>
    <row r="110" spans="2:8" x14ac:dyDescent="0.3">
      <c r="B110" s="110" t="s">
        <v>93</v>
      </c>
      <c r="C110" s="104"/>
      <c r="D110" s="98"/>
      <c r="E110" s="98"/>
      <c r="F110" s="98"/>
      <c r="G110" s="98"/>
      <c r="H110" s="98"/>
    </row>
    <row r="111" spans="2:8" x14ac:dyDescent="0.3">
      <c r="B111" s="71"/>
      <c r="C111" s="74"/>
      <c r="D111" s="71">
        <v>2014</v>
      </c>
      <c r="E111" s="71">
        <v>2015</v>
      </c>
      <c r="F111" s="71">
        <v>2016</v>
      </c>
      <c r="G111" s="71">
        <v>2017</v>
      </c>
      <c r="H111" s="72">
        <v>2018</v>
      </c>
    </row>
    <row r="112" spans="2:8" x14ac:dyDescent="0.3">
      <c r="B112" s="123" t="s">
        <v>136</v>
      </c>
      <c r="C112" s="104"/>
      <c r="D112" s="164">
        <v>527</v>
      </c>
      <c r="E112" s="164">
        <v>-1255</v>
      </c>
      <c r="F112" s="164">
        <v>-183</v>
      </c>
      <c r="G112" s="164">
        <v>853</v>
      </c>
      <c r="H112" s="165">
        <v>1993</v>
      </c>
    </row>
    <row r="113" spans="2:8" x14ac:dyDescent="0.3">
      <c r="B113" s="91" t="s">
        <v>137</v>
      </c>
      <c r="C113" s="104"/>
      <c r="D113" s="161">
        <v>3165</v>
      </c>
      <c r="E113" s="161">
        <v>5153</v>
      </c>
      <c r="F113" s="161">
        <v>3784</v>
      </c>
      <c r="G113" s="161">
        <v>1941</v>
      </c>
      <c r="H113" s="162">
        <v>1780</v>
      </c>
    </row>
    <row r="114" spans="2:8" x14ac:dyDescent="0.3">
      <c r="B114" s="91" t="s">
        <v>109</v>
      </c>
      <c r="C114" s="104"/>
      <c r="D114" s="161">
        <v>-250</v>
      </c>
      <c r="E114" s="161">
        <v>-787</v>
      </c>
      <c r="F114" s="161">
        <v>-178</v>
      </c>
      <c r="G114" s="161">
        <v>142</v>
      </c>
      <c r="H114" s="162">
        <v>298</v>
      </c>
    </row>
    <row r="115" spans="2:8" x14ac:dyDescent="0.3">
      <c r="B115" s="91" t="s">
        <v>138</v>
      </c>
      <c r="C115" s="104"/>
      <c r="D115" s="161">
        <v>6</v>
      </c>
      <c r="E115" s="161">
        <v>-19</v>
      </c>
      <c r="F115" s="161">
        <v>-81</v>
      </c>
      <c r="G115" s="171" t="s">
        <v>349</v>
      </c>
      <c r="H115" s="162">
        <v>-2</v>
      </c>
    </row>
    <row r="116" spans="2:8" x14ac:dyDescent="0.3">
      <c r="B116" s="91" t="s">
        <v>139</v>
      </c>
      <c r="C116" s="104"/>
      <c r="D116" s="161">
        <v>-14</v>
      </c>
      <c r="E116" s="161">
        <v>233</v>
      </c>
      <c r="F116" s="161">
        <v>-25</v>
      </c>
      <c r="G116" s="161">
        <v>9</v>
      </c>
      <c r="H116" s="162">
        <v>9</v>
      </c>
    </row>
    <row r="117" spans="2:8" x14ac:dyDescent="0.3">
      <c r="B117" s="91" t="s">
        <v>140</v>
      </c>
      <c r="C117" s="104"/>
      <c r="D117" s="161">
        <v>-173</v>
      </c>
      <c r="E117" s="161">
        <v>-91</v>
      </c>
      <c r="F117" s="161">
        <v>-290</v>
      </c>
      <c r="G117" s="161">
        <v>927</v>
      </c>
      <c r="H117" s="162">
        <v>216</v>
      </c>
    </row>
    <row r="118" spans="2:8" x14ac:dyDescent="0.3">
      <c r="B118" s="123" t="s">
        <v>141</v>
      </c>
      <c r="C118" s="104"/>
      <c r="D118" s="164">
        <v>3262</v>
      </c>
      <c r="E118" s="164">
        <v>3234</v>
      </c>
      <c r="F118" s="164">
        <v>3026</v>
      </c>
      <c r="G118" s="164">
        <v>3871</v>
      </c>
      <c r="H118" s="165">
        <v>4293</v>
      </c>
    </row>
    <row r="119" spans="2:8" x14ac:dyDescent="0.3">
      <c r="B119" s="91" t="s">
        <v>142</v>
      </c>
      <c r="C119" s="104"/>
      <c r="D119" s="161">
        <v>271</v>
      </c>
      <c r="E119" s="161">
        <v>207</v>
      </c>
      <c r="F119" s="161">
        <v>-110</v>
      </c>
      <c r="G119" s="161">
        <v>70</v>
      </c>
      <c r="H119" s="162">
        <v>-73</v>
      </c>
    </row>
    <row r="120" spans="2:8" x14ac:dyDescent="0.3">
      <c r="B120" s="91" t="s">
        <v>143</v>
      </c>
      <c r="C120" s="104"/>
      <c r="D120" s="161">
        <v>184</v>
      </c>
      <c r="E120" s="161">
        <v>512</v>
      </c>
      <c r="F120" s="161">
        <v>-840</v>
      </c>
      <c r="G120" s="161">
        <v>-51</v>
      </c>
      <c r="H120" s="162">
        <v>-1041</v>
      </c>
    </row>
    <row r="121" spans="2:8" x14ac:dyDescent="0.3">
      <c r="B121" s="91" t="s">
        <v>144</v>
      </c>
      <c r="C121" s="104"/>
      <c r="D121" s="161">
        <v>-135</v>
      </c>
      <c r="E121" s="161">
        <v>-1004</v>
      </c>
      <c r="F121" s="161">
        <v>747</v>
      </c>
      <c r="G121" s="161">
        <v>-347</v>
      </c>
      <c r="H121" s="162">
        <v>1287</v>
      </c>
    </row>
    <row r="122" spans="2:8" x14ac:dyDescent="0.3">
      <c r="B122" s="91" t="s">
        <v>145</v>
      </c>
      <c r="C122" s="104"/>
      <c r="D122" s="161">
        <v>85</v>
      </c>
      <c r="E122" s="161">
        <v>-114</v>
      </c>
      <c r="F122" s="161">
        <v>54</v>
      </c>
      <c r="G122" s="161">
        <v>-96</v>
      </c>
      <c r="H122" s="162">
        <v>-70</v>
      </c>
    </row>
    <row r="123" spans="2:8" x14ac:dyDescent="0.3">
      <c r="B123" s="123" t="s">
        <v>146</v>
      </c>
      <c r="C123" s="104"/>
      <c r="D123" s="164">
        <v>3666</v>
      </c>
      <c r="E123" s="164">
        <v>2834</v>
      </c>
      <c r="F123" s="164">
        <v>2878</v>
      </c>
      <c r="G123" s="164">
        <v>3448</v>
      </c>
      <c r="H123" s="165">
        <v>4396</v>
      </c>
    </row>
    <row r="124" spans="2:8" x14ac:dyDescent="0.3">
      <c r="B124" s="123" t="s">
        <v>147</v>
      </c>
      <c r="C124" s="104"/>
      <c r="D124" s="166"/>
      <c r="E124" s="166"/>
      <c r="F124" s="167"/>
      <c r="G124" s="167"/>
      <c r="H124" s="168"/>
    </row>
    <row r="125" spans="2:8" x14ac:dyDescent="0.3">
      <c r="B125" s="91" t="s">
        <v>148</v>
      </c>
      <c r="C125" s="104"/>
      <c r="D125" s="161">
        <v>-3834</v>
      </c>
      <c r="E125" s="161">
        <v>-2978</v>
      </c>
      <c r="F125" s="161">
        <v>-2022</v>
      </c>
      <c r="G125" s="161">
        <v>-1586</v>
      </c>
      <c r="H125" s="162">
        <v>-3193</v>
      </c>
    </row>
    <row r="126" spans="2:8" x14ac:dyDescent="0.3">
      <c r="B126" s="91" t="s">
        <v>149</v>
      </c>
      <c r="C126" s="104"/>
      <c r="D126" s="161">
        <v>-76</v>
      </c>
      <c r="E126" s="161">
        <v>-88</v>
      </c>
      <c r="F126" s="161">
        <v>-66</v>
      </c>
      <c r="G126" s="161">
        <v>-366</v>
      </c>
      <c r="H126" s="162">
        <v>-305</v>
      </c>
    </row>
    <row r="127" spans="2:8" x14ac:dyDescent="0.3">
      <c r="B127" s="91" t="s">
        <v>150</v>
      </c>
      <c r="C127" s="104"/>
      <c r="D127" s="161">
        <v>0</v>
      </c>
      <c r="E127" s="161">
        <v>0</v>
      </c>
      <c r="F127" s="161">
        <v>-54</v>
      </c>
      <c r="G127" s="161">
        <v>-1644</v>
      </c>
      <c r="H127" s="162">
        <v>-357</v>
      </c>
    </row>
    <row r="128" spans="2:8" x14ac:dyDescent="0.3">
      <c r="B128" s="123" t="s">
        <v>151</v>
      </c>
      <c r="C128" s="104"/>
      <c r="D128" s="166"/>
      <c r="E128" s="166"/>
      <c r="F128" s="167"/>
      <c r="G128" s="167"/>
      <c r="H128" s="168"/>
    </row>
    <row r="129" spans="2:8" x14ac:dyDescent="0.3">
      <c r="B129" s="91" t="s">
        <v>152</v>
      </c>
      <c r="C129" s="104"/>
      <c r="D129" s="161">
        <v>175</v>
      </c>
      <c r="E129" s="161">
        <v>193</v>
      </c>
      <c r="F129" s="161">
        <v>331</v>
      </c>
      <c r="G129" s="161">
        <v>72</v>
      </c>
      <c r="H129" s="162">
        <v>60</v>
      </c>
    </row>
    <row r="130" spans="2:8" x14ac:dyDescent="0.3">
      <c r="B130" s="91" t="s">
        <v>153</v>
      </c>
      <c r="C130" s="104"/>
      <c r="D130" s="161">
        <v>341</v>
      </c>
      <c r="E130" s="161">
        <v>0</v>
      </c>
      <c r="F130" s="161">
        <v>14</v>
      </c>
      <c r="G130" s="161">
        <v>1758</v>
      </c>
      <c r="H130" s="162">
        <v>442</v>
      </c>
    </row>
    <row r="131" spans="2:8" x14ac:dyDescent="0.3">
      <c r="B131" s="123" t="s">
        <v>154</v>
      </c>
      <c r="C131" s="104"/>
      <c r="D131" s="164">
        <v>-3394</v>
      </c>
      <c r="E131" s="164">
        <v>-2874</v>
      </c>
      <c r="F131" s="164">
        <v>-1797</v>
      </c>
      <c r="G131" s="164">
        <v>-1766</v>
      </c>
      <c r="H131" s="165">
        <v>-3353</v>
      </c>
    </row>
    <row r="132" spans="2:8" x14ac:dyDescent="0.3">
      <c r="B132" s="91" t="s">
        <v>155</v>
      </c>
      <c r="C132" s="104"/>
      <c r="D132" s="161">
        <v>39</v>
      </c>
      <c r="E132" s="161">
        <v>137</v>
      </c>
      <c r="F132" s="161">
        <v>-172</v>
      </c>
      <c r="G132" s="161">
        <v>784</v>
      </c>
      <c r="H132" s="162">
        <v>-793</v>
      </c>
    </row>
    <row r="133" spans="2:8" x14ac:dyDescent="0.3">
      <c r="B133" s="91" t="s">
        <v>158</v>
      </c>
      <c r="C133" s="104"/>
      <c r="D133" s="161">
        <v>292</v>
      </c>
      <c r="E133" s="161">
        <v>-327</v>
      </c>
      <c r="F133" s="161">
        <v>74</v>
      </c>
      <c r="G133" s="161">
        <v>-89</v>
      </c>
      <c r="H133" s="162">
        <v>102</v>
      </c>
    </row>
    <row r="134" spans="2:8" x14ac:dyDescent="0.3">
      <c r="B134" s="91" t="s">
        <v>156</v>
      </c>
      <c r="C134" s="104"/>
      <c r="D134" s="171" t="s">
        <v>349</v>
      </c>
      <c r="E134" s="171" t="s">
        <v>349</v>
      </c>
      <c r="F134" s="161">
        <v>454</v>
      </c>
      <c r="G134" s="171" t="s">
        <v>349</v>
      </c>
      <c r="H134" s="169" t="s">
        <v>349</v>
      </c>
    </row>
    <row r="135" spans="2:8" x14ac:dyDescent="0.3">
      <c r="B135" s="91" t="s">
        <v>157</v>
      </c>
      <c r="C135" s="104"/>
      <c r="D135" s="161">
        <v>-24</v>
      </c>
      <c r="E135" s="161">
        <v>-12</v>
      </c>
      <c r="F135" s="161">
        <v>36</v>
      </c>
      <c r="G135" s="171" t="s">
        <v>349</v>
      </c>
      <c r="H135" s="169" t="s">
        <v>349</v>
      </c>
    </row>
    <row r="136" spans="2:8" x14ac:dyDescent="0.3">
      <c r="B136" s="91" t="s">
        <v>350</v>
      </c>
      <c r="C136" s="104"/>
      <c r="D136" s="161">
        <v>-458</v>
      </c>
      <c r="E136" s="161">
        <v>-459</v>
      </c>
      <c r="F136" s="161">
        <v>-464</v>
      </c>
      <c r="G136" s="171">
        <v>-529</v>
      </c>
      <c r="H136" s="169">
        <v>-621</v>
      </c>
    </row>
    <row r="137" spans="2:8" x14ac:dyDescent="0.3">
      <c r="B137" s="90" t="s">
        <v>351</v>
      </c>
      <c r="C137" s="104"/>
      <c r="D137" s="161">
        <v>-191</v>
      </c>
      <c r="E137" s="161">
        <v>-71</v>
      </c>
      <c r="F137" s="161">
        <v>-2</v>
      </c>
      <c r="G137" s="161">
        <v>-140</v>
      </c>
      <c r="H137" s="162">
        <v>-158</v>
      </c>
    </row>
    <row r="138" spans="2:8" x14ac:dyDescent="0.3">
      <c r="B138" s="91" t="s">
        <v>159</v>
      </c>
      <c r="C138" s="104"/>
      <c r="D138" s="161">
        <v>0</v>
      </c>
      <c r="E138" s="161">
        <v>1490</v>
      </c>
      <c r="F138" s="161">
        <v>0</v>
      </c>
      <c r="G138" s="161">
        <v>0</v>
      </c>
      <c r="H138" s="162">
        <v>496</v>
      </c>
    </row>
    <row r="139" spans="2:8" x14ac:dyDescent="0.3">
      <c r="B139" s="123" t="s">
        <v>160</v>
      </c>
      <c r="C139" s="104"/>
      <c r="D139" s="164">
        <v>-342</v>
      </c>
      <c r="E139" s="164">
        <v>758</v>
      </c>
      <c r="F139" s="164">
        <v>-74</v>
      </c>
      <c r="G139" s="164">
        <v>27</v>
      </c>
      <c r="H139" s="165">
        <v>-975</v>
      </c>
    </row>
    <row r="140" spans="2:8" x14ac:dyDescent="0.3">
      <c r="B140" s="91" t="s">
        <v>161</v>
      </c>
      <c r="C140" s="104"/>
      <c r="D140" s="161">
        <v>14</v>
      </c>
      <c r="E140" s="161">
        <v>-19</v>
      </c>
      <c r="F140" s="161">
        <v>-42</v>
      </c>
      <c r="G140" s="161">
        <v>-42</v>
      </c>
      <c r="H140" s="162">
        <v>-22</v>
      </c>
    </row>
    <row r="141" spans="2:8" x14ac:dyDescent="0.3">
      <c r="B141" s="123" t="s">
        <v>162</v>
      </c>
      <c r="C141" s="104"/>
      <c r="D141" s="164">
        <v>-56</v>
      </c>
      <c r="E141" s="164">
        <v>700</v>
      </c>
      <c r="F141" s="164">
        <v>965</v>
      </c>
      <c r="G141" s="164">
        <v>1667</v>
      </c>
      <c r="H141" s="165">
        <v>45</v>
      </c>
    </row>
    <row r="142" spans="2:8" x14ac:dyDescent="0.3">
      <c r="B142" s="91" t="s">
        <v>163</v>
      </c>
      <c r="C142" s="104"/>
      <c r="D142" s="161">
        <v>705</v>
      </c>
      <c r="E142" s="161">
        <v>649</v>
      </c>
      <c r="F142" s="161">
        <v>1348</v>
      </c>
      <c r="G142" s="161">
        <v>2314</v>
      </c>
      <c r="H142" s="162">
        <v>3981</v>
      </c>
    </row>
    <row r="143" spans="2:8" x14ac:dyDescent="0.3">
      <c r="B143" s="123" t="s">
        <v>164</v>
      </c>
      <c r="C143" s="104"/>
      <c r="D143" s="164">
        <v>649</v>
      </c>
      <c r="E143" s="164">
        <v>1348</v>
      </c>
      <c r="F143" s="164">
        <v>2314</v>
      </c>
      <c r="G143" s="164">
        <v>3981</v>
      </c>
      <c r="H143" s="165">
        <v>4026</v>
      </c>
    </row>
    <row r="144" spans="2:8" x14ac:dyDescent="0.3">
      <c r="B144" s="114" t="s">
        <v>165</v>
      </c>
      <c r="C144" s="104"/>
      <c r="D144" s="171" t="s">
        <v>349</v>
      </c>
      <c r="E144" s="171" t="s">
        <v>349</v>
      </c>
      <c r="F144" s="161">
        <v>245</v>
      </c>
      <c r="G144" s="161">
        <v>9</v>
      </c>
      <c r="H144" s="170" t="s">
        <v>330</v>
      </c>
    </row>
    <row r="145" spans="2:8" x14ac:dyDescent="0.3">
      <c r="B145" s="123" t="s">
        <v>166</v>
      </c>
      <c r="C145" s="104"/>
      <c r="D145" s="164">
        <v>649</v>
      </c>
      <c r="E145" s="164">
        <v>1348</v>
      </c>
      <c r="F145" s="164">
        <v>2069</v>
      </c>
      <c r="G145" s="164">
        <v>3972</v>
      </c>
      <c r="H145" s="165">
        <v>4026</v>
      </c>
    </row>
    <row r="146" spans="2:8" x14ac:dyDescent="0.3">
      <c r="B146" s="123" t="s">
        <v>167</v>
      </c>
      <c r="C146" s="104"/>
      <c r="D146" s="164">
        <v>272</v>
      </c>
      <c r="E146" s="164">
        <v>-39</v>
      </c>
      <c r="F146" s="164">
        <v>1081</v>
      </c>
      <c r="G146" s="164">
        <v>1681</v>
      </c>
      <c r="H146" s="165">
        <v>1043</v>
      </c>
    </row>
    <row r="147" spans="2:8" x14ac:dyDescent="0.3">
      <c r="B147" s="123" t="s">
        <v>168</v>
      </c>
      <c r="C147" s="104"/>
      <c r="D147" s="164">
        <v>-377</v>
      </c>
      <c r="E147" s="164">
        <v>-569</v>
      </c>
      <c r="F147" s="164">
        <v>615</v>
      </c>
      <c r="G147" s="164">
        <v>1013</v>
      </c>
      <c r="H147" s="165">
        <v>263</v>
      </c>
    </row>
    <row r="148" spans="2:8" ht="16" x14ac:dyDescent="0.3">
      <c r="B148" s="127" t="s">
        <v>169</v>
      </c>
      <c r="C148" s="104"/>
      <c r="D148" s="164">
        <v>-401</v>
      </c>
      <c r="E148" s="164">
        <v>-581</v>
      </c>
      <c r="F148" s="164">
        <v>1105</v>
      </c>
      <c r="G148" s="164">
        <v>1013</v>
      </c>
      <c r="H148" s="165">
        <v>263</v>
      </c>
    </row>
    <row r="149" spans="2:8" ht="16" x14ac:dyDescent="0.3">
      <c r="B149" s="127" t="s">
        <v>352</v>
      </c>
      <c r="C149" s="104"/>
      <c r="D149" s="172" t="s">
        <v>346</v>
      </c>
      <c r="E149" s="172" t="s">
        <v>346</v>
      </c>
      <c r="F149" s="172" t="s">
        <v>346</v>
      </c>
      <c r="G149" s="164">
        <v>1862</v>
      </c>
      <c r="H149" s="165">
        <v>2495</v>
      </c>
    </row>
    <row r="150" spans="2:8" ht="16" x14ac:dyDescent="0.3">
      <c r="B150" s="127" t="s">
        <v>353</v>
      </c>
      <c r="C150" s="104"/>
      <c r="D150" s="172" t="s">
        <v>346</v>
      </c>
      <c r="E150" s="172" t="s">
        <v>346</v>
      </c>
      <c r="F150" s="172" t="s">
        <v>346</v>
      </c>
      <c r="G150" s="164">
        <v>1194</v>
      </c>
      <c r="H150" s="165">
        <v>1715</v>
      </c>
    </row>
    <row r="151" spans="2:8" x14ac:dyDescent="0.3">
      <c r="B151" s="92"/>
      <c r="C151" s="104"/>
      <c r="D151" s="128"/>
      <c r="E151" s="128"/>
      <c r="F151" s="128"/>
      <c r="G151" s="125"/>
      <c r="H151" s="125"/>
    </row>
    <row r="152" spans="2:8" x14ac:dyDescent="0.25">
      <c r="B152" s="217" t="s">
        <v>241</v>
      </c>
      <c r="C152" s="217"/>
      <c r="D152" s="217"/>
      <c r="E152" s="217"/>
      <c r="F152" s="217"/>
      <c r="G152" s="217"/>
      <c r="H152" s="217"/>
    </row>
    <row r="153" spans="2:8" x14ac:dyDescent="0.25">
      <c r="B153" s="217" t="s">
        <v>354</v>
      </c>
      <c r="C153" s="217"/>
      <c r="D153" s="217"/>
      <c r="E153" s="217"/>
      <c r="F153" s="217"/>
      <c r="G153" s="217"/>
      <c r="H153" s="217"/>
    </row>
    <row r="154" spans="2:8" ht="25.5" customHeight="1" x14ac:dyDescent="0.25">
      <c r="B154" s="217" t="s">
        <v>355</v>
      </c>
      <c r="C154" s="217"/>
      <c r="D154" s="217"/>
      <c r="E154" s="217"/>
      <c r="F154" s="217"/>
      <c r="G154" s="217"/>
      <c r="H154" s="217"/>
    </row>
    <row r="155" spans="2:8" x14ac:dyDescent="0.3">
      <c r="B155" s="98"/>
      <c r="C155" s="104"/>
      <c r="D155" s="98"/>
      <c r="E155" s="98"/>
      <c r="F155" s="98"/>
      <c r="G155" s="98"/>
      <c r="H155" s="98"/>
    </row>
    <row r="156" spans="2:8" ht="14.5" thickBot="1" x14ac:dyDescent="0.35">
      <c r="B156" s="40" t="s">
        <v>170</v>
      </c>
      <c r="C156" s="194"/>
      <c r="D156" s="40"/>
      <c r="E156" s="40"/>
      <c r="F156" s="40"/>
      <c r="G156" s="40"/>
      <c r="H156" s="40"/>
    </row>
    <row r="157" spans="2:8" x14ac:dyDescent="0.3">
      <c r="B157" s="110" t="s">
        <v>93</v>
      </c>
      <c r="C157" s="104"/>
      <c r="D157" s="98"/>
      <c r="E157" s="98"/>
      <c r="F157" s="98"/>
      <c r="G157" s="98"/>
      <c r="H157" s="98"/>
    </row>
    <row r="158" spans="2:8" x14ac:dyDescent="0.3">
      <c r="B158" s="71"/>
      <c r="C158" s="74"/>
      <c r="D158" s="71">
        <v>2014</v>
      </c>
      <c r="E158" s="71">
        <v>2015</v>
      </c>
      <c r="F158" s="71">
        <v>2016</v>
      </c>
      <c r="G158" s="71">
        <v>2017</v>
      </c>
      <c r="H158" s="72">
        <v>2018</v>
      </c>
    </row>
    <row r="159" spans="2:8" x14ac:dyDescent="0.3">
      <c r="B159" s="123" t="s">
        <v>171</v>
      </c>
      <c r="C159" s="104"/>
      <c r="D159" s="92"/>
      <c r="E159" s="92"/>
      <c r="F159" s="92"/>
      <c r="G159" s="92"/>
      <c r="H159" s="124"/>
    </row>
    <row r="160" spans="2:8" x14ac:dyDescent="0.3">
      <c r="B160" s="91" t="s">
        <v>172</v>
      </c>
      <c r="C160" s="104"/>
      <c r="D160" s="161">
        <v>4284</v>
      </c>
      <c r="E160" s="161">
        <v>2883</v>
      </c>
      <c r="F160" s="161">
        <v>2272</v>
      </c>
      <c r="G160" s="161">
        <v>2839</v>
      </c>
      <c r="H160" s="162">
        <v>3386</v>
      </c>
    </row>
    <row r="161" spans="2:8" ht="16.5" x14ac:dyDescent="0.3">
      <c r="B161" s="90" t="s">
        <v>173</v>
      </c>
      <c r="C161" s="104"/>
      <c r="D161" s="161">
        <v>99</v>
      </c>
      <c r="E161" s="161">
        <v>83</v>
      </c>
      <c r="F161" s="161">
        <v>73</v>
      </c>
      <c r="G161" s="161">
        <v>79</v>
      </c>
      <c r="H161" s="162">
        <v>74</v>
      </c>
    </row>
    <row r="162" spans="2:8" x14ac:dyDescent="0.3">
      <c r="B162" s="114" t="s">
        <v>174</v>
      </c>
      <c r="C162" s="104"/>
      <c r="D162" s="161">
        <v>43</v>
      </c>
      <c r="E162" s="161">
        <v>32</v>
      </c>
      <c r="F162" s="161">
        <v>28</v>
      </c>
      <c r="G162" s="161">
        <v>34</v>
      </c>
      <c r="H162" s="162">
        <v>48</v>
      </c>
    </row>
    <row r="163" spans="2:8" x14ac:dyDescent="0.3">
      <c r="B163" s="114" t="s">
        <v>175</v>
      </c>
      <c r="C163" s="104"/>
      <c r="D163" s="161">
        <v>167</v>
      </c>
      <c r="E163" s="161">
        <v>167</v>
      </c>
      <c r="F163" s="161">
        <v>139</v>
      </c>
      <c r="G163" s="161">
        <v>161</v>
      </c>
      <c r="H163" s="162">
        <v>166</v>
      </c>
    </row>
    <row r="164" spans="2:8" x14ac:dyDescent="0.3">
      <c r="B164" s="129" t="s">
        <v>23</v>
      </c>
      <c r="C164" s="104"/>
      <c r="D164" s="161">
        <v>-111</v>
      </c>
      <c r="E164" s="161">
        <v>-116</v>
      </c>
      <c r="F164" s="161">
        <v>-93</v>
      </c>
      <c r="G164" s="161">
        <v>-116</v>
      </c>
      <c r="H164" s="162">
        <v>-139</v>
      </c>
    </row>
    <row r="165" spans="2:8" x14ac:dyDescent="0.3">
      <c r="B165" s="91" t="s">
        <v>176</v>
      </c>
      <c r="C165" s="104"/>
      <c r="D165" s="161">
        <v>416</v>
      </c>
      <c r="E165" s="161">
        <v>393</v>
      </c>
      <c r="F165" s="161">
        <v>366</v>
      </c>
      <c r="G165" s="161">
        <v>349</v>
      </c>
      <c r="H165" s="162">
        <v>335</v>
      </c>
    </row>
    <row r="166" spans="2:8" x14ac:dyDescent="0.3">
      <c r="B166" s="123" t="s">
        <v>177</v>
      </c>
      <c r="C166" s="104"/>
      <c r="D166" s="164">
        <v>4799</v>
      </c>
      <c r="E166" s="164">
        <v>3359</v>
      </c>
      <c r="F166" s="164">
        <v>2711</v>
      </c>
      <c r="G166" s="164">
        <v>3267</v>
      </c>
      <c r="H166" s="165">
        <v>3795</v>
      </c>
    </row>
    <row r="167" spans="2:8" x14ac:dyDescent="0.3">
      <c r="B167" s="92"/>
      <c r="C167" s="104"/>
      <c r="D167" s="167"/>
      <c r="E167" s="167"/>
      <c r="F167" s="167"/>
      <c r="G167" s="167"/>
      <c r="H167" s="168"/>
    </row>
    <row r="168" spans="2:8" x14ac:dyDescent="0.3">
      <c r="B168" s="123" t="s">
        <v>178</v>
      </c>
      <c r="C168" s="104"/>
      <c r="D168" s="166"/>
      <c r="E168" s="166"/>
      <c r="F168" s="166"/>
      <c r="G168" s="167"/>
      <c r="H168" s="168"/>
    </row>
    <row r="169" spans="2:8" x14ac:dyDescent="0.3">
      <c r="B169" s="91" t="s">
        <v>172</v>
      </c>
      <c r="C169" s="104"/>
      <c r="D169" s="161">
        <v>1489</v>
      </c>
      <c r="E169" s="161">
        <v>1017</v>
      </c>
      <c r="F169" s="161">
        <v>1013</v>
      </c>
      <c r="G169" s="161">
        <v>1329</v>
      </c>
      <c r="H169" s="162">
        <v>2170</v>
      </c>
    </row>
    <row r="170" spans="2:8" x14ac:dyDescent="0.3">
      <c r="B170" s="91" t="s">
        <v>179</v>
      </c>
      <c r="C170" s="104"/>
      <c r="D170" s="161">
        <v>34419</v>
      </c>
      <c r="E170" s="161">
        <v>21506</v>
      </c>
      <c r="F170" s="161">
        <v>18243</v>
      </c>
      <c r="G170" s="161">
        <v>18887</v>
      </c>
      <c r="H170" s="162">
        <v>20756</v>
      </c>
    </row>
    <row r="171" spans="2:8" x14ac:dyDescent="0.3">
      <c r="B171" s="114" t="s">
        <v>174</v>
      </c>
      <c r="C171" s="104"/>
      <c r="D171" s="161">
        <v>27787</v>
      </c>
      <c r="E171" s="161">
        <v>17290</v>
      </c>
      <c r="F171" s="161">
        <v>14603</v>
      </c>
      <c r="G171" s="161">
        <v>14065</v>
      </c>
      <c r="H171" s="162">
        <v>14707</v>
      </c>
    </row>
    <row r="172" spans="2:8" x14ac:dyDescent="0.3">
      <c r="B172" s="114" t="s">
        <v>175</v>
      </c>
      <c r="C172" s="104"/>
      <c r="D172" s="161">
        <v>6632</v>
      </c>
      <c r="E172" s="161">
        <v>4215</v>
      </c>
      <c r="F172" s="161">
        <v>3640</v>
      </c>
      <c r="G172" s="161">
        <v>4822</v>
      </c>
      <c r="H172" s="162">
        <v>6049</v>
      </c>
    </row>
    <row r="173" spans="2:8" x14ac:dyDescent="0.3">
      <c r="B173" s="91" t="s">
        <v>176</v>
      </c>
      <c r="C173" s="104"/>
      <c r="D173" s="161">
        <v>4</v>
      </c>
      <c r="E173" s="161">
        <v>4</v>
      </c>
      <c r="F173" s="161">
        <v>4</v>
      </c>
      <c r="G173" s="161">
        <v>6</v>
      </c>
      <c r="H173" s="162">
        <v>4</v>
      </c>
    </row>
    <row r="174" spans="2:8" x14ac:dyDescent="0.3">
      <c r="B174" s="123" t="s">
        <v>177</v>
      </c>
      <c r="C174" s="104"/>
      <c r="D174" s="164">
        <v>35913</v>
      </c>
      <c r="E174" s="164">
        <v>22527</v>
      </c>
      <c r="F174" s="164">
        <v>19260</v>
      </c>
      <c r="G174" s="164">
        <v>20222</v>
      </c>
      <c r="H174" s="165">
        <v>22930</v>
      </c>
    </row>
    <row r="175" spans="2:8" x14ac:dyDescent="0.3">
      <c r="B175" s="92"/>
      <c r="C175" s="104"/>
      <c r="D175" s="167"/>
      <c r="E175" s="167"/>
      <c r="F175" s="167"/>
      <c r="G175" s="167"/>
      <c r="H175" s="168"/>
    </row>
    <row r="176" spans="2:8" x14ac:dyDescent="0.3">
      <c r="B176" s="123" t="s">
        <v>180</v>
      </c>
      <c r="C176" s="104"/>
      <c r="D176" s="166"/>
      <c r="E176" s="166"/>
      <c r="F176" s="166"/>
      <c r="G176" s="167"/>
      <c r="H176" s="168"/>
    </row>
    <row r="177" spans="2:8" x14ac:dyDescent="0.3">
      <c r="B177" s="91" t="s">
        <v>172</v>
      </c>
      <c r="C177" s="104"/>
      <c r="D177" s="161">
        <v>5773</v>
      </c>
      <c r="E177" s="161">
        <v>3900</v>
      </c>
      <c r="F177" s="161">
        <v>3285</v>
      </c>
      <c r="G177" s="161">
        <v>4168</v>
      </c>
      <c r="H177" s="162">
        <v>5556</v>
      </c>
    </row>
    <row r="178" spans="2:8" x14ac:dyDescent="0.3">
      <c r="B178" s="91" t="s">
        <v>179</v>
      </c>
      <c r="C178" s="104"/>
      <c r="D178" s="161">
        <v>34518</v>
      </c>
      <c r="E178" s="161">
        <v>21589</v>
      </c>
      <c r="F178" s="161">
        <v>18316</v>
      </c>
      <c r="G178" s="161">
        <v>18967</v>
      </c>
      <c r="H178" s="162">
        <v>20830</v>
      </c>
    </row>
    <row r="179" spans="2:8" x14ac:dyDescent="0.3">
      <c r="B179" s="114" t="s">
        <v>174</v>
      </c>
      <c r="C179" s="104"/>
      <c r="D179" s="161">
        <v>27830</v>
      </c>
      <c r="E179" s="161">
        <v>17323</v>
      </c>
      <c r="F179" s="161">
        <v>14630</v>
      </c>
      <c r="G179" s="161">
        <v>14099</v>
      </c>
      <c r="H179" s="162">
        <v>14755</v>
      </c>
    </row>
    <row r="180" spans="2:8" x14ac:dyDescent="0.3">
      <c r="B180" s="114" t="s">
        <v>175</v>
      </c>
      <c r="C180" s="104"/>
      <c r="D180" s="161">
        <v>6799</v>
      </c>
      <c r="E180" s="161">
        <v>4382</v>
      </c>
      <c r="F180" s="161">
        <v>3779</v>
      </c>
      <c r="G180" s="161">
        <v>4983</v>
      </c>
      <c r="H180" s="162">
        <v>6215</v>
      </c>
    </row>
    <row r="181" spans="2:8" x14ac:dyDescent="0.3">
      <c r="B181" s="129" t="s">
        <v>23</v>
      </c>
      <c r="C181" s="104"/>
      <c r="D181" s="161">
        <v>-111</v>
      </c>
      <c r="E181" s="161">
        <v>-116</v>
      </c>
      <c r="F181" s="161">
        <v>-93</v>
      </c>
      <c r="G181" s="161">
        <v>-116</v>
      </c>
      <c r="H181" s="162">
        <v>-139</v>
      </c>
    </row>
    <row r="182" spans="2:8" x14ac:dyDescent="0.3">
      <c r="B182" s="91" t="s">
        <v>176</v>
      </c>
      <c r="C182" s="104"/>
      <c r="D182" s="161">
        <v>420</v>
      </c>
      <c r="E182" s="161">
        <v>397</v>
      </c>
      <c r="F182" s="161">
        <v>370</v>
      </c>
      <c r="G182" s="161">
        <v>355</v>
      </c>
      <c r="H182" s="162">
        <v>339</v>
      </c>
    </row>
    <row r="183" spans="2:8" x14ac:dyDescent="0.3">
      <c r="B183" s="123" t="s">
        <v>177</v>
      </c>
      <c r="C183" s="104"/>
      <c r="D183" s="164">
        <v>40711</v>
      </c>
      <c r="E183" s="164">
        <v>25886</v>
      </c>
      <c r="F183" s="164">
        <v>21971</v>
      </c>
      <c r="G183" s="164">
        <v>23490</v>
      </c>
      <c r="H183" s="165">
        <v>26725</v>
      </c>
    </row>
    <row r="184" spans="2:8" x14ac:dyDescent="0.3">
      <c r="B184" s="92"/>
      <c r="C184" s="104"/>
      <c r="D184" s="167"/>
      <c r="E184" s="167"/>
      <c r="F184" s="167"/>
      <c r="G184" s="167"/>
      <c r="H184" s="168"/>
    </row>
    <row r="185" spans="2:8" x14ac:dyDescent="0.3">
      <c r="B185" s="123" t="s">
        <v>181</v>
      </c>
      <c r="C185" s="104"/>
      <c r="D185" s="166"/>
      <c r="E185" s="166"/>
      <c r="F185" s="166"/>
      <c r="G185" s="167"/>
      <c r="H185" s="168"/>
    </row>
    <row r="186" spans="2:8" x14ac:dyDescent="0.3">
      <c r="B186" s="91" t="s">
        <v>182</v>
      </c>
      <c r="C186" s="104"/>
      <c r="D186" s="161">
        <v>1438</v>
      </c>
      <c r="E186" s="161">
        <v>-2394</v>
      </c>
      <c r="F186" s="161">
        <v>-1046</v>
      </c>
      <c r="G186" s="161">
        <v>1218</v>
      </c>
      <c r="H186" s="162">
        <v>2122</v>
      </c>
    </row>
    <row r="187" spans="2:8" x14ac:dyDescent="0.3">
      <c r="B187" s="91" t="s">
        <v>183</v>
      </c>
      <c r="C187" s="104"/>
      <c r="D187" s="161">
        <v>-330</v>
      </c>
      <c r="E187" s="161">
        <v>702</v>
      </c>
      <c r="F187" s="161">
        <v>1106</v>
      </c>
      <c r="G187" s="161">
        <v>584</v>
      </c>
      <c r="H187" s="162">
        <v>1420</v>
      </c>
    </row>
    <row r="188" spans="2:8" x14ac:dyDescent="0.3">
      <c r="B188" s="129" t="s">
        <v>19</v>
      </c>
      <c r="C188" s="104"/>
      <c r="D188" s="161">
        <v>-132</v>
      </c>
      <c r="E188" s="161">
        <v>1246</v>
      </c>
      <c r="F188" s="161">
        <v>1145</v>
      </c>
      <c r="G188" s="161">
        <v>412</v>
      </c>
      <c r="H188" s="162">
        <v>1402</v>
      </c>
    </row>
    <row r="189" spans="2:8" x14ac:dyDescent="0.3">
      <c r="B189" s="129" t="s">
        <v>20</v>
      </c>
      <c r="C189" s="104"/>
      <c r="D189" s="161">
        <v>-198</v>
      </c>
      <c r="E189" s="161">
        <v>-544</v>
      </c>
      <c r="F189" s="161">
        <v>-38</v>
      </c>
      <c r="G189" s="161">
        <v>171</v>
      </c>
      <c r="H189" s="162">
        <v>18</v>
      </c>
    </row>
    <row r="190" spans="2:8" x14ac:dyDescent="0.3">
      <c r="B190" s="91" t="s">
        <v>184</v>
      </c>
      <c r="C190" s="104"/>
      <c r="D190" s="161">
        <v>-63</v>
      </c>
      <c r="E190" s="161">
        <v>-48</v>
      </c>
      <c r="F190" s="161">
        <v>-56</v>
      </c>
      <c r="G190" s="161">
        <v>-48</v>
      </c>
      <c r="H190" s="162">
        <v>-47</v>
      </c>
    </row>
    <row r="191" spans="2:8" x14ac:dyDescent="0.3">
      <c r="B191" s="91" t="s">
        <v>185</v>
      </c>
      <c r="C191" s="104"/>
      <c r="D191" s="161">
        <v>1045</v>
      </c>
      <c r="E191" s="161">
        <v>-1740</v>
      </c>
      <c r="F191" s="161">
        <v>4</v>
      </c>
      <c r="G191" s="161">
        <v>1753</v>
      </c>
      <c r="H191" s="162">
        <v>3495</v>
      </c>
    </row>
    <row r="192" spans="2:8" x14ac:dyDescent="0.3">
      <c r="B192" s="90" t="s">
        <v>18</v>
      </c>
      <c r="C192" s="104"/>
      <c r="D192" s="161">
        <v>104</v>
      </c>
      <c r="E192" s="161">
        <v>79</v>
      </c>
      <c r="F192" s="161">
        <v>-36</v>
      </c>
      <c r="G192" s="161">
        <v>-21</v>
      </c>
      <c r="H192" s="162">
        <v>28</v>
      </c>
    </row>
    <row r="193" spans="2:8" x14ac:dyDescent="0.3">
      <c r="B193" s="91" t="s">
        <v>186</v>
      </c>
      <c r="C193" s="104"/>
      <c r="D193" s="161">
        <v>1149</v>
      </c>
      <c r="E193" s="161">
        <v>-1661</v>
      </c>
      <c r="F193" s="161">
        <v>-32</v>
      </c>
      <c r="G193" s="161">
        <v>1732</v>
      </c>
      <c r="H193" s="162">
        <v>3524</v>
      </c>
    </row>
    <row r="194" spans="2:8" x14ac:dyDescent="0.3">
      <c r="B194" s="91" t="s">
        <v>187</v>
      </c>
      <c r="C194" s="104"/>
      <c r="D194" s="161">
        <v>-357</v>
      </c>
      <c r="E194" s="161">
        <v>-248</v>
      </c>
      <c r="F194" s="161">
        <v>-198</v>
      </c>
      <c r="G194" s="161">
        <v>-246</v>
      </c>
      <c r="H194" s="162">
        <v>-226</v>
      </c>
    </row>
    <row r="195" spans="2:8" x14ac:dyDescent="0.3">
      <c r="B195" s="123" t="s">
        <v>188</v>
      </c>
      <c r="C195" s="104"/>
      <c r="D195" s="164">
        <v>792</v>
      </c>
      <c r="E195" s="164">
        <v>-1909</v>
      </c>
      <c r="F195" s="164">
        <v>-230</v>
      </c>
      <c r="G195" s="164">
        <v>1486</v>
      </c>
      <c r="H195" s="165">
        <v>3298</v>
      </c>
    </row>
    <row r="196" spans="2:8" x14ac:dyDescent="0.3">
      <c r="B196" s="92"/>
      <c r="C196" s="104"/>
      <c r="D196" s="167"/>
      <c r="E196" s="167"/>
      <c r="F196" s="167"/>
      <c r="G196" s="167"/>
      <c r="H196" s="168"/>
    </row>
    <row r="197" spans="2:8" ht="16" x14ac:dyDescent="0.3">
      <c r="B197" s="127" t="s">
        <v>357</v>
      </c>
      <c r="C197" s="104"/>
      <c r="D197" s="167"/>
      <c r="E197" s="167"/>
      <c r="F197" s="167"/>
      <c r="G197" s="167"/>
      <c r="H197" s="168"/>
    </row>
    <row r="198" spans="2:8" x14ac:dyDescent="0.3">
      <c r="B198" s="91" t="s">
        <v>172</v>
      </c>
      <c r="C198" s="104"/>
      <c r="D198" s="161">
        <v>14619</v>
      </c>
      <c r="E198" s="161">
        <v>13036</v>
      </c>
      <c r="F198" s="161">
        <v>11250</v>
      </c>
      <c r="G198" s="161">
        <v>11322</v>
      </c>
      <c r="H198" s="162">
        <v>13536</v>
      </c>
    </row>
    <row r="199" spans="2:8" x14ac:dyDescent="0.3">
      <c r="B199" s="91" t="s">
        <v>179</v>
      </c>
      <c r="C199" s="104"/>
      <c r="D199" s="161">
        <v>7113</v>
      </c>
      <c r="E199" s="161">
        <v>6492</v>
      </c>
      <c r="F199" s="161">
        <v>4915</v>
      </c>
      <c r="G199" s="161">
        <v>4839</v>
      </c>
      <c r="H199" s="162">
        <v>4755</v>
      </c>
    </row>
    <row r="200" spans="2:8" x14ac:dyDescent="0.3">
      <c r="B200" s="114" t="s">
        <v>174</v>
      </c>
      <c r="C200" s="104"/>
      <c r="D200" s="161">
        <v>5213</v>
      </c>
      <c r="E200" s="161">
        <v>4985</v>
      </c>
      <c r="F200" s="161">
        <v>3710</v>
      </c>
      <c r="G200" s="161">
        <v>3704</v>
      </c>
      <c r="H200" s="162">
        <v>3798</v>
      </c>
    </row>
    <row r="201" spans="2:8" x14ac:dyDescent="0.3">
      <c r="B201" s="114" t="s">
        <v>175</v>
      </c>
      <c r="C201" s="104"/>
      <c r="D201" s="161">
        <v>1899</v>
      </c>
      <c r="E201" s="161">
        <v>1507</v>
      </c>
      <c r="F201" s="161">
        <v>1205</v>
      </c>
      <c r="G201" s="161">
        <v>1135</v>
      </c>
      <c r="H201" s="162">
        <v>957</v>
      </c>
    </row>
    <row r="202" spans="2:8" x14ac:dyDescent="0.3">
      <c r="B202" s="91" t="s">
        <v>176</v>
      </c>
      <c r="C202" s="104"/>
      <c r="D202" s="161">
        <v>209</v>
      </c>
      <c r="E202" s="161">
        <v>188</v>
      </c>
      <c r="F202" s="161">
        <v>161</v>
      </c>
      <c r="G202" s="161">
        <v>140</v>
      </c>
      <c r="H202" s="162">
        <v>141</v>
      </c>
    </row>
    <row r="203" spans="2:8" x14ac:dyDescent="0.3">
      <c r="B203" s="123" t="s">
        <v>189</v>
      </c>
      <c r="C203" s="104"/>
      <c r="D203" s="164">
        <v>21941</v>
      </c>
      <c r="E203" s="164">
        <v>19715</v>
      </c>
      <c r="F203" s="164">
        <v>16326</v>
      </c>
      <c r="G203" s="164">
        <v>16301</v>
      </c>
      <c r="H203" s="165">
        <v>18432</v>
      </c>
    </row>
    <row r="204" spans="2:8" x14ac:dyDescent="0.3">
      <c r="B204" s="123"/>
      <c r="C204" s="104"/>
      <c r="D204" s="125"/>
      <c r="E204" s="125"/>
      <c r="F204" s="125"/>
      <c r="G204" s="125"/>
      <c r="H204" s="125"/>
    </row>
    <row r="205" spans="2:8" x14ac:dyDescent="0.25">
      <c r="B205" s="216" t="s">
        <v>356</v>
      </c>
      <c r="C205" s="217"/>
      <c r="D205" s="217"/>
      <c r="E205" s="217"/>
      <c r="F205" s="217"/>
      <c r="G205" s="217"/>
      <c r="H205" s="217"/>
    </row>
    <row r="206" spans="2:8" x14ac:dyDescent="0.3">
      <c r="B206" s="98"/>
      <c r="C206" s="104"/>
      <c r="D206" s="98"/>
      <c r="E206" s="98"/>
      <c r="F206" s="98"/>
      <c r="G206" s="98"/>
      <c r="H206" s="98"/>
    </row>
    <row r="207" spans="2:8" ht="14.5" thickBot="1" x14ac:dyDescent="0.35">
      <c r="B207" s="40" t="s">
        <v>190</v>
      </c>
      <c r="C207" s="194"/>
      <c r="D207" s="40"/>
      <c r="E207" s="40"/>
      <c r="F207" s="40"/>
      <c r="G207" s="40"/>
      <c r="H207" s="40"/>
    </row>
    <row r="208" spans="2:8" x14ac:dyDescent="0.3">
      <c r="B208" s="110" t="s">
        <v>93</v>
      </c>
      <c r="C208" s="104"/>
      <c r="D208" s="98"/>
      <c r="E208" s="98"/>
      <c r="F208" s="98"/>
      <c r="G208" s="98"/>
      <c r="H208" s="98"/>
    </row>
    <row r="209" spans="2:8" x14ac:dyDescent="0.3">
      <c r="B209" s="71"/>
      <c r="C209" s="74"/>
      <c r="D209" s="71">
        <v>2014</v>
      </c>
      <c r="E209" s="71">
        <v>2015</v>
      </c>
      <c r="F209" s="71">
        <v>2016</v>
      </c>
      <c r="G209" s="71">
        <v>2017</v>
      </c>
      <c r="H209" s="72">
        <v>2018</v>
      </c>
    </row>
    <row r="210" spans="2:8" ht="16" x14ac:dyDescent="0.3">
      <c r="B210" s="127" t="s">
        <v>191</v>
      </c>
      <c r="C210" s="104"/>
      <c r="D210" s="92"/>
      <c r="E210" s="92"/>
      <c r="F210" s="92"/>
      <c r="G210" s="92"/>
      <c r="H210" s="124"/>
    </row>
    <row r="211" spans="2:8" x14ac:dyDescent="0.3">
      <c r="B211" s="91" t="s">
        <v>172</v>
      </c>
      <c r="C211" s="104"/>
      <c r="D211" s="161">
        <v>2951</v>
      </c>
      <c r="E211" s="161">
        <v>2140</v>
      </c>
      <c r="F211" s="161">
        <v>1356</v>
      </c>
      <c r="G211" s="161">
        <v>2781</v>
      </c>
      <c r="H211" s="162">
        <v>3075</v>
      </c>
    </row>
    <row r="212" spans="2:8" x14ac:dyDescent="0.3">
      <c r="B212" s="91" t="s">
        <v>179</v>
      </c>
      <c r="C212" s="104"/>
      <c r="D212" s="161">
        <v>850</v>
      </c>
      <c r="E212" s="161">
        <v>608</v>
      </c>
      <c r="F212" s="161">
        <v>513</v>
      </c>
      <c r="G212" s="161">
        <v>580</v>
      </c>
      <c r="H212" s="162">
        <v>576</v>
      </c>
    </row>
    <row r="213" spans="2:8" x14ac:dyDescent="0.3">
      <c r="B213" s="114" t="s">
        <v>174</v>
      </c>
      <c r="C213" s="104"/>
      <c r="D213" s="161">
        <v>607</v>
      </c>
      <c r="E213" s="161">
        <v>546</v>
      </c>
      <c r="F213" s="161">
        <v>463</v>
      </c>
      <c r="G213" s="161">
        <v>491</v>
      </c>
      <c r="H213" s="162">
        <v>506</v>
      </c>
    </row>
    <row r="214" spans="2:8" x14ac:dyDescent="0.3">
      <c r="B214" s="114" t="s">
        <v>175</v>
      </c>
      <c r="C214" s="104"/>
      <c r="D214" s="161">
        <v>243</v>
      </c>
      <c r="E214" s="161">
        <v>62</v>
      </c>
      <c r="F214" s="161">
        <v>49</v>
      </c>
      <c r="G214" s="161">
        <v>90</v>
      </c>
      <c r="H214" s="162">
        <v>70</v>
      </c>
    </row>
    <row r="215" spans="2:8" x14ac:dyDescent="0.3">
      <c r="B215" s="91" t="s">
        <v>176</v>
      </c>
      <c r="C215" s="104"/>
      <c r="D215" s="161">
        <v>31</v>
      </c>
      <c r="E215" s="161">
        <v>21</v>
      </c>
      <c r="F215" s="161">
        <v>10</v>
      </c>
      <c r="G215" s="161">
        <v>15</v>
      </c>
      <c r="H215" s="162">
        <v>25</v>
      </c>
    </row>
    <row r="216" spans="2:8" x14ac:dyDescent="0.3">
      <c r="B216" s="123" t="s">
        <v>177</v>
      </c>
      <c r="C216" s="104"/>
      <c r="D216" s="164">
        <v>3832</v>
      </c>
      <c r="E216" s="164">
        <v>2769</v>
      </c>
      <c r="F216" s="164">
        <v>1878</v>
      </c>
      <c r="G216" s="164">
        <v>3376</v>
      </c>
      <c r="H216" s="165">
        <v>3676</v>
      </c>
    </row>
    <row r="217" spans="2:8" x14ac:dyDescent="0.3">
      <c r="B217" s="92"/>
      <c r="C217" s="104"/>
      <c r="D217" s="167"/>
      <c r="E217" s="167"/>
      <c r="F217" s="167"/>
      <c r="G217" s="167"/>
      <c r="H217" s="162"/>
    </row>
    <row r="218" spans="2:8" ht="16" x14ac:dyDescent="0.3">
      <c r="B218" s="123" t="s">
        <v>273</v>
      </c>
      <c r="C218" s="97"/>
      <c r="D218" s="202"/>
      <c r="E218" s="167"/>
      <c r="F218" s="167"/>
      <c r="G218" s="167"/>
      <c r="H218" s="162"/>
    </row>
    <row r="219" spans="2:8" x14ac:dyDescent="0.3">
      <c r="B219" s="91" t="s">
        <v>5</v>
      </c>
      <c r="C219" s="97"/>
      <c r="D219" s="161">
        <v>2773</v>
      </c>
      <c r="E219" s="161">
        <v>2131</v>
      </c>
      <c r="F219" s="161">
        <v>1373</v>
      </c>
      <c r="G219" s="161">
        <v>1064</v>
      </c>
      <c r="H219" s="162">
        <v>1314</v>
      </c>
    </row>
    <row r="220" spans="2:8" x14ac:dyDescent="0.3">
      <c r="B220" s="91" t="s">
        <v>4</v>
      </c>
      <c r="C220" s="97"/>
      <c r="D220" s="161">
        <v>776</v>
      </c>
      <c r="E220" s="161">
        <v>596</v>
      </c>
      <c r="F220" s="161">
        <v>485</v>
      </c>
      <c r="G220" s="161">
        <v>557</v>
      </c>
      <c r="H220" s="162">
        <v>555</v>
      </c>
    </row>
    <row r="221" spans="2:8" x14ac:dyDescent="0.3">
      <c r="B221" s="91" t="s">
        <v>272</v>
      </c>
      <c r="C221" s="97"/>
      <c r="D221" s="161">
        <v>31</v>
      </c>
      <c r="E221" s="161">
        <v>21</v>
      </c>
      <c r="F221" s="161">
        <v>10</v>
      </c>
      <c r="G221" s="161">
        <v>15</v>
      </c>
      <c r="H221" s="162">
        <v>25</v>
      </c>
    </row>
    <row r="222" spans="2:8" x14ac:dyDescent="0.3">
      <c r="B222" s="123" t="s">
        <v>271</v>
      </c>
      <c r="C222" s="104"/>
      <c r="D222" s="164">
        <v>3580</v>
      </c>
      <c r="E222" s="164">
        <v>2749</v>
      </c>
      <c r="F222" s="164">
        <v>1868</v>
      </c>
      <c r="G222" s="164">
        <v>1636</v>
      </c>
      <c r="H222" s="165">
        <v>1893</v>
      </c>
    </row>
    <row r="223" spans="2:8" x14ac:dyDescent="0.3">
      <c r="B223" s="92"/>
      <c r="C223" s="104"/>
      <c r="D223" s="167"/>
      <c r="E223" s="167"/>
      <c r="F223" s="167"/>
      <c r="G223" s="167"/>
      <c r="H223" s="162"/>
    </row>
    <row r="224" spans="2:8" x14ac:dyDescent="0.3">
      <c r="B224" s="123" t="s">
        <v>192</v>
      </c>
      <c r="C224" s="104"/>
      <c r="D224" s="166"/>
      <c r="E224" s="166"/>
      <c r="F224" s="166"/>
      <c r="G224" s="167"/>
      <c r="H224" s="162"/>
    </row>
    <row r="225" spans="2:8" x14ac:dyDescent="0.3">
      <c r="B225" s="91" t="s">
        <v>172</v>
      </c>
      <c r="C225" s="104"/>
      <c r="D225" s="161">
        <v>3264</v>
      </c>
      <c r="E225" s="161">
        <v>1797</v>
      </c>
      <c r="F225" s="161">
        <v>1546</v>
      </c>
      <c r="G225" s="161">
        <v>2657</v>
      </c>
      <c r="H225" s="162">
        <v>3413</v>
      </c>
    </row>
    <row r="226" spans="2:8" x14ac:dyDescent="0.3">
      <c r="B226" s="91" t="s">
        <v>179</v>
      </c>
      <c r="C226" s="104"/>
      <c r="D226" s="161">
        <v>967</v>
      </c>
      <c r="E226" s="161">
        <v>1623</v>
      </c>
      <c r="F226" s="161">
        <v>2258</v>
      </c>
      <c r="G226" s="161">
        <v>1058</v>
      </c>
      <c r="H226" s="162">
        <v>1890</v>
      </c>
    </row>
    <row r="227" spans="2:8" x14ac:dyDescent="0.3">
      <c r="B227" s="114" t="s">
        <v>174</v>
      </c>
      <c r="C227" s="104"/>
      <c r="D227" s="161">
        <v>759</v>
      </c>
      <c r="E227" s="161">
        <v>1795</v>
      </c>
      <c r="F227" s="161">
        <v>2031</v>
      </c>
      <c r="G227" s="161">
        <v>797</v>
      </c>
      <c r="H227" s="162">
        <v>1802</v>
      </c>
    </row>
    <row r="228" spans="2:8" x14ac:dyDescent="0.3">
      <c r="B228" s="114" t="s">
        <v>175</v>
      </c>
      <c r="C228" s="104"/>
      <c r="D228" s="161">
        <v>208</v>
      </c>
      <c r="E228" s="161">
        <v>-173</v>
      </c>
      <c r="F228" s="161">
        <v>227</v>
      </c>
      <c r="G228" s="161">
        <v>261</v>
      </c>
      <c r="H228" s="162">
        <v>88</v>
      </c>
    </row>
    <row r="229" spans="2:8" x14ac:dyDescent="0.3">
      <c r="B229" s="91" t="s">
        <v>176</v>
      </c>
      <c r="C229" s="104"/>
      <c r="D229" s="161">
        <v>-21</v>
      </c>
      <c r="E229" s="161">
        <v>-9</v>
      </c>
      <c r="F229" s="161">
        <v>-21</v>
      </c>
      <c r="G229" s="161">
        <v>-22</v>
      </c>
      <c r="H229" s="162">
        <v>-27</v>
      </c>
    </row>
    <row r="230" spans="2:8" x14ac:dyDescent="0.3">
      <c r="B230" s="90" t="s">
        <v>240</v>
      </c>
      <c r="C230" s="104"/>
      <c r="D230" s="161">
        <v>104</v>
      </c>
      <c r="E230" s="161">
        <v>79</v>
      </c>
      <c r="F230" s="161">
        <v>-36</v>
      </c>
      <c r="G230" s="161">
        <v>-21</v>
      </c>
      <c r="H230" s="162">
        <v>28</v>
      </c>
    </row>
    <row r="231" spans="2:8" x14ac:dyDescent="0.3">
      <c r="B231" s="123" t="s">
        <v>177</v>
      </c>
      <c r="C231" s="104"/>
      <c r="D231" s="164">
        <v>4314</v>
      </c>
      <c r="E231" s="164">
        <v>3490</v>
      </c>
      <c r="F231" s="164">
        <v>3747</v>
      </c>
      <c r="G231" s="164">
        <v>3672</v>
      </c>
      <c r="H231" s="165">
        <v>5304</v>
      </c>
    </row>
    <row r="232" spans="2:8" x14ac:dyDescent="0.3">
      <c r="B232" s="92"/>
      <c r="C232" s="104"/>
      <c r="D232" s="167"/>
      <c r="E232" s="167"/>
      <c r="F232" s="167"/>
      <c r="G232" s="167"/>
      <c r="H232" s="162"/>
    </row>
    <row r="233" spans="2:8" ht="16" x14ac:dyDescent="0.3">
      <c r="B233" s="127" t="s">
        <v>274</v>
      </c>
      <c r="C233" s="104"/>
      <c r="D233" s="167"/>
      <c r="E233" s="167"/>
      <c r="F233" s="167"/>
      <c r="G233" s="167"/>
      <c r="H233" s="162"/>
    </row>
    <row r="234" spans="2:8" x14ac:dyDescent="0.3">
      <c r="B234" s="91" t="s">
        <v>172</v>
      </c>
      <c r="C234" s="104"/>
      <c r="D234" s="161">
        <v>3295</v>
      </c>
      <c r="E234" s="161">
        <v>1813</v>
      </c>
      <c r="F234" s="161">
        <v>1521</v>
      </c>
      <c r="G234" s="161">
        <v>2677</v>
      </c>
      <c r="H234" s="162">
        <v>3370</v>
      </c>
    </row>
    <row r="235" spans="2:8" x14ac:dyDescent="0.3">
      <c r="B235" s="91" t="s">
        <v>179</v>
      </c>
      <c r="C235" s="104"/>
      <c r="D235" s="161">
        <v>1448</v>
      </c>
      <c r="E235" s="161">
        <v>2191</v>
      </c>
      <c r="F235" s="161">
        <v>2175</v>
      </c>
      <c r="G235" s="161">
        <v>2243</v>
      </c>
      <c r="H235" s="162">
        <v>2111</v>
      </c>
    </row>
    <row r="236" spans="2:8" x14ac:dyDescent="0.3">
      <c r="B236" s="114" t="s">
        <v>174</v>
      </c>
      <c r="C236" s="104"/>
      <c r="D236" s="161">
        <v>1221</v>
      </c>
      <c r="E236" s="161">
        <v>2107</v>
      </c>
      <c r="F236" s="161">
        <v>1893</v>
      </c>
      <c r="G236" s="161">
        <v>1951</v>
      </c>
      <c r="H236" s="162">
        <v>1838</v>
      </c>
    </row>
    <row r="237" spans="2:8" x14ac:dyDescent="0.3">
      <c r="B237" s="114" t="s">
        <v>175</v>
      </c>
      <c r="C237" s="104"/>
      <c r="D237" s="161">
        <v>227</v>
      </c>
      <c r="E237" s="161">
        <v>84</v>
      </c>
      <c r="F237" s="161">
        <v>281</v>
      </c>
      <c r="G237" s="161">
        <v>292</v>
      </c>
      <c r="H237" s="162">
        <v>273</v>
      </c>
    </row>
    <row r="238" spans="2:8" x14ac:dyDescent="0.3">
      <c r="B238" s="91" t="s">
        <v>176</v>
      </c>
      <c r="C238" s="104"/>
      <c r="D238" s="161">
        <v>-6</v>
      </c>
      <c r="E238" s="161">
        <v>-3</v>
      </c>
      <c r="F238" s="161">
        <v>-15</v>
      </c>
      <c r="G238" s="161">
        <v>10</v>
      </c>
      <c r="H238" s="162">
        <v>-1</v>
      </c>
    </row>
    <row r="239" spans="2:8" x14ac:dyDescent="0.3">
      <c r="B239" s="90" t="s">
        <v>239</v>
      </c>
      <c r="C239" s="104"/>
      <c r="D239" s="161">
        <v>13</v>
      </c>
      <c r="E239" s="161">
        <v>116</v>
      </c>
      <c r="F239" s="161">
        <v>12</v>
      </c>
      <c r="G239" s="161">
        <v>-21</v>
      </c>
      <c r="H239" s="162">
        <v>-3</v>
      </c>
    </row>
    <row r="240" spans="2:8" x14ac:dyDescent="0.3">
      <c r="B240" s="123" t="s">
        <v>177</v>
      </c>
      <c r="C240" s="104"/>
      <c r="D240" s="164">
        <v>4749</v>
      </c>
      <c r="E240" s="164">
        <v>4117</v>
      </c>
      <c r="F240" s="164">
        <v>3693</v>
      </c>
      <c r="G240" s="164">
        <v>4909</v>
      </c>
      <c r="H240" s="165">
        <v>5477</v>
      </c>
    </row>
    <row r="241" spans="2:8" x14ac:dyDescent="0.3">
      <c r="B241" s="123"/>
      <c r="C241" s="104"/>
      <c r="D241" s="125"/>
      <c r="E241" s="125"/>
      <c r="F241" s="125"/>
      <c r="G241" s="125"/>
      <c r="H241" s="125"/>
    </row>
    <row r="242" spans="2:8" x14ac:dyDescent="0.25">
      <c r="B242" s="218" t="s">
        <v>236</v>
      </c>
      <c r="C242" s="218"/>
      <c r="D242" s="218"/>
      <c r="E242" s="218"/>
      <c r="F242" s="218"/>
      <c r="G242" s="218"/>
      <c r="H242" s="218"/>
    </row>
    <row r="243" spans="2:8" x14ac:dyDescent="0.25">
      <c r="B243" s="216" t="s">
        <v>358</v>
      </c>
      <c r="C243" s="216"/>
      <c r="D243" s="216"/>
      <c r="E243" s="216"/>
      <c r="F243" s="216"/>
      <c r="G243" s="216"/>
      <c r="H243" s="216"/>
    </row>
    <row r="244" spans="2:8" x14ac:dyDescent="0.25">
      <c r="B244" s="216" t="s">
        <v>359</v>
      </c>
      <c r="C244" s="216"/>
      <c r="D244" s="216"/>
      <c r="E244" s="216"/>
      <c r="F244" s="216"/>
      <c r="G244" s="216"/>
      <c r="H244" s="216"/>
    </row>
    <row r="245" spans="2:8" x14ac:dyDescent="0.3">
      <c r="B245" s="121"/>
      <c r="C245" s="104"/>
      <c r="D245" s="98"/>
      <c r="E245" s="98"/>
      <c r="F245" s="98"/>
      <c r="G245" s="98"/>
      <c r="H245" s="98"/>
    </row>
    <row r="246" spans="2:8" ht="14.5" thickBot="1" x14ac:dyDescent="0.35">
      <c r="B246" s="40" t="s">
        <v>193</v>
      </c>
      <c r="C246" s="194"/>
      <c r="D246" s="40"/>
      <c r="E246" s="40"/>
      <c r="F246" s="40"/>
      <c r="G246" s="40"/>
      <c r="H246" s="40"/>
    </row>
    <row r="247" spans="2:8" x14ac:dyDescent="0.3">
      <c r="B247" s="110" t="s">
        <v>93</v>
      </c>
      <c r="C247" s="104"/>
      <c r="D247" s="98"/>
      <c r="E247" s="98"/>
      <c r="F247" s="98"/>
      <c r="G247" s="98"/>
      <c r="H247" s="98"/>
    </row>
    <row r="248" spans="2:8" x14ac:dyDescent="0.3">
      <c r="B248" s="71"/>
      <c r="C248" s="74"/>
      <c r="D248" s="71">
        <v>2014</v>
      </c>
      <c r="E248" s="71">
        <v>2015</v>
      </c>
      <c r="F248" s="71">
        <v>2016</v>
      </c>
      <c r="G248" s="71">
        <v>2017</v>
      </c>
      <c r="H248" s="72">
        <v>2018</v>
      </c>
    </row>
    <row r="249" spans="2:8" ht="16" x14ac:dyDescent="0.3">
      <c r="B249" s="127" t="s">
        <v>194</v>
      </c>
      <c r="C249" s="104"/>
      <c r="D249" s="92"/>
      <c r="E249" s="92"/>
      <c r="F249" s="92"/>
      <c r="G249" s="92"/>
      <c r="H249" s="124"/>
    </row>
    <row r="250" spans="2:8" x14ac:dyDescent="0.3">
      <c r="B250" s="91" t="s">
        <v>94</v>
      </c>
      <c r="C250" s="104"/>
      <c r="D250" s="161">
        <v>720</v>
      </c>
      <c r="E250" s="161">
        <v>-114</v>
      </c>
      <c r="F250" s="161">
        <v>330</v>
      </c>
      <c r="G250" s="161">
        <v>733</v>
      </c>
      <c r="H250" s="162">
        <v>1131</v>
      </c>
    </row>
    <row r="251" spans="2:8" x14ac:dyDescent="0.3">
      <c r="B251" s="91" t="s">
        <v>195</v>
      </c>
      <c r="C251" s="104"/>
      <c r="D251" s="161">
        <v>1160</v>
      </c>
      <c r="E251" s="161">
        <v>572</v>
      </c>
      <c r="F251" s="161">
        <v>380</v>
      </c>
      <c r="G251" s="161">
        <v>718</v>
      </c>
      <c r="H251" s="162">
        <v>1034</v>
      </c>
    </row>
    <row r="252" spans="2:8" x14ac:dyDescent="0.3">
      <c r="B252" s="129" t="s">
        <v>52</v>
      </c>
      <c r="C252" s="104"/>
      <c r="D252" s="161">
        <v>189</v>
      </c>
      <c r="E252" s="161">
        <v>70</v>
      </c>
      <c r="F252" s="171" t="s">
        <v>349</v>
      </c>
      <c r="G252" s="161">
        <v>89.452810365960389</v>
      </c>
      <c r="H252" s="162">
        <v>117</v>
      </c>
    </row>
    <row r="253" spans="2:8" ht="16" x14ac:dyDescent="0.3">
      <c r="B253" s="127" t="s">
        <v>196</v>
      </c>
      <c r="C253" s="104"/>
      <c r="D253" s="167"/>
      <c r="E253" s="167"/>
      <c r="F253" s="167"/>
      <c r="G253" s="167"/>
      <c r="H253" s="168"/>
    </row>
    <row r="254" spans="2:8" x14ac:dyDescent="0.3">
      <c r="B254" s="90" t="s">
        <v>53</v>
      </c>
      <c r="C254" s="104"/>
      <c r="D254" s="161">
        <v>101</v>
      </c>
      <c r="E254" s="161">
        <v>123</v>
      </c>
      <c r="F254" s="161">
        <v>131</v>
      </c>
      <c r="G254" s="161">
        <v>97</v>
      </c>
      <c r="H254" s="162">
        <v>102</v>
      </c>
    </row>
    <row r="255" spans="2:8" x14ac:dyDescent="0.3">
      <c r="B255" s="129" t="s">
        <v>52</v>
      </c>
      <c r="C255" s="104"/>
      <c r="D255" s="171" t="s">
        <v>29</v>
      </c>
      <c r="E255" s="171" t="s">
        <v>29</v>
      </c>
      <c r="F255" s="171" t="s">
        <v>29</v>
      </c>
      <c r="G255" s="171">
        <v>45</v>
      </c>
      <c r="H255" s="162">
        <v>39</v>
      </c>
    </row>
    <row r="256" spans="2:8" x14ac:dyDescent="0.3">
      <c r="B256" s="123" t="s">
        <v>197</v>
      </c>
      <c r="C256" s="104"/>
      <c r="D256" s="166"/>
      <c r="E256" s="166"/>
      <c r="F256" s="166"/>
      <c r="G256" s="167"/>
      <c r="H256" s="168"/>
    </row>
    <row r="257" spans="2:8" x14ac:dyDescent="0.3">
      <c r="B257" s="91" t="s">
        <v>94</v>
      </c>
      <c r="C257" s="104"/>
      <c r="D257" s="161">
        <v>205</v>
      </c>
      <c r="E257" s="161">
        <v>356</v>
      </c>
      <c r="F257" s="161">
        <v>399</v>
      </c>
      <c r="G257" s="161">
        <v>394</v>
      </c>
      <c r="H257" s="162">
        <v>327</v>
      </c>
    </row>
    <row r="258" spans="2:8" x14ac:dyDescent="0.3">
      <c r="B258" s="90" t="s">
        <v>54</v>
      </c>
      <c r="C258" s="104"/>
      <c r="D258" s="161">
        <v>25</v>
      </c>
      <c r="E258" s="161">
        <v>36</v>
      </c>
      <c r="F258" s="161">
        <v>153</v>
      </c>
      <c r="G258" s="161">
        <v>270</v>
      </c>
      <c r="H258" s="162">
        <v>360</v>
      </c>
    </row>
    <row r="259" spans="2:8" x14ac:dyDescent="0.3">
      <c r="B259" s="98"/>
      <c r="C259" s="104"/>
      <c r="D259" s="98"/>
      <c r="E259" s="98"/>
      <c r="F259" s="98"/>
      <c r="G259" s="98"/>
      <c r="H259" s="98"/>
    </row>
    <row r="260" spans="2:8" x14ac:dyDescent="0.25">
      <c r="B260" s="214" t="s">
        <v>237</v>
      </c>
      <c r="C260" s="214"/>
      <c r="D260" s="214"/>
      <c r="E260" s="214"/>
      <c r="F260" s="214"/>
      <c r="G260" s="214"/>
      <c r="H260" s="214"/>
    </row>
    <row r="261" spans="2:8" x14ac:dyDescent="0.25">
      <c r="B261" s="214" t="s">
        <v>238</v>
      </c>
      <c r="C261" s="214"/>
      <c r="D261" s="214"/>
      <c r="E261" s="214"/>
      <c r="F261" s="214"/>
      <c r="G261" s="214"/>
      <c r="H261" s="214"/>
    </row>
  </sheetData>
  <mergeCells count="14">
    <mergeCell ref="B260:H260"/>
    <mergeCell ref="B261:H261"/>
    <mergeCell ref="B17:H17"/>
    <mergeCell ref="B37:H37"/>
    <mergeCell ref="B38:H38"/>
    <mergeCell ref="B39:H39"/>
    <mergeCell ref="B244:H244"/>
    <mergeCell ref="B205:H205"/>
    <mergeCell ref="B152:H152"/>
    <mergeCell ref="B40:H40"/>
    <mergeCell ref="B242:H242"/>
    <mergeCell ref="B243:H243"/>
    <mergeCell ref="B153:H153"/>
    <mergeCell ref="B154:H154"/>
  </mergeCells>
  <hyperlinks>
    <hyperlink ref="B1" location="Index!A1" display="Index!A1"/>
  </hyperlinks>
  <printOptions horizontalCentered="1"/>
  <pageMargins left="0.25" right="0.25" top="0.75" bottom="0.75" header="0.3" footer="0.3"/>
  <pageSetup paperSize="9" scale="54" orientation="portrait" r:id="rId1"/>
  <headerFooter alignWithMargins="0"/>
  <rowBreaks count="4" manualBreakCount="4">
    <brk id="54" min="1" max="7" man="1"/>
    <brk id="108" min="1" max="7" man="1"/>
    <brk id="155" min="1" max="7" man="1"/>
    <brk id="206" min="1" max="7"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Index</vt:lpstr>
      <vt:lpstr>OMV on the Capital Markets</vt:lpstr>
      <vt:lpstr>Sustainability</vt:lpstr>
      <vt:lpstr>Employees</vt:lpstr>
      <vt:lpstr>Upstream</vt:lpstr>
      <vt:lpstr>Downstream</vt:lpstr>
      <vt:lpstr>Financing</vt:lpstr>
      <vt:lpstr>Financial Five-Year Summary</vt:lpstr>
      <vt:lpstr>Downstream!Print_Area</vt:lpstr>
      <vt:lpstr>Employees!Print_Area</vt:lpstr>
      <vt:lpstr>'Financial Five-Year Summary'!Print_Area</vt:lpstr>
      <vt:lpstr>Financing!Print_Area</vt:lpstr>
      <vt:lpstr>Index!Print_Area</vt:lpstr>
      <vt:lpstr>'OMV on the Capital Markets'!Print_Area</vt:lpstr>
      <vt:lpstr>Sustainability!Print_Area</vt:lpstr>
      <vt:lpstr>Upstream!Print_Area</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Factbook - Selected tables</dc:title>
  <dc:subject>OMV Factbook 2018</dc:subject>
  <dc:creator>OMV Group</dc:creator>
  <cp:lastModifiedBy>Alexandru, Vlad Andrei</cp:lastModifiedBy>
  <cp:lastPrinted>2019-07-10T08:43:49Z</cp:lastPrinted>
  <dcterms:created xsi:type="dcterms:W3CDTF">2018-04-23T09:02:40Z</dcterms:created>
  <dcterms:modified xsi:type="dcterms:W3CDTF">2020-07-06T06:19:46Z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