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filterPrivacy="1"/>
  <xr:revisionPtr revIDLastSave="0" documentId="13_ncr:1_{524A2624-CBCB-4982-8658-11DC76398B55}" xr6:coauthVersionLast="47" xr6:coauthVersionMax="47" xr10:uidLastSave="{00000000-0000-0000-0000-000000000000}"/>
  <bookViews>
    <workbookView xWindow="28680" yWindow="-120" windowWidth="29040" windowHeight="17640" tabRatio="880" xr2:uid="{00000000-000D-0000-FFFF-FFFF00000000}"/>
  </bookViews>
  <sheets>
    <sheet name="Index" sheetId="2" r:id="rId1"/>
    <sheet name="Financial highlights" sheetId="1" r:id="rId2"/>
    <sheet name="Chemicals &amp; Materials" sheetId="21" r:id="rId3"/>
    <sheet name="Refining &amp; Marketing" sheetId="4" r:id="rId4"/>
    <sheet name="Exploration &amp; Production"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Gearing ratio excluding leases"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'Refining &amp; Marketing'!$B$21</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"29eab180-0e48-4165-a571-3b3f8d258b33"</definedName>
    <definedName name="ID" localSheetId="9" hidden="1">"e65dc0a8-43f3-40db-a89a-7349874acd28"</definedName>
    <definedName name="ID" localSheetId="10" hidden="1">"6aa19f49-a495-4998-87f7-045968d637b0"</definedName>
    <definedName name="ID" localSheetId="2" hidden="1">"c7125e31-f754-4d52-b860-3589b14faed3"</definedName>
    <definedName name="ID" localSheetId="18" hidden="1">"33d3774d-7dd2-46dd-b684-3482805fdb00"</definedName>
    <definedName name="ID" localSheetId="4" hidden="1">"5d4e1a46-8c2f-400f-8129-652abfe0494b"</definedName>
    <definedName name="ID" localSheetId="14" hidden="1">"199dd65a-8650-49dd-873d-ffd0dcedec58"</definedName>
    <definedName name="ID" localSheetId="1" hidden="1">"2349e9c9-82a8-4d9a-86b0-58b8d70c72f7"</definedName>
    <definedName name="ID" localSheetId="13" hidden="1">"f780ad76-4b64-4347-a865-cd5fff2f91ab"</definedName>
    <definedName name="ID" localSheetId="5" hidden="1">"74a7aa31-8692-422d-8883-c255497f3f6b"</definedName>
    <definedName name="ID" localSheetId="0" hidden="1">"3089e0f1-20d0-47af-a4c2-1a5c684ad0b0"</definedName>
    <definedName name="ID" localSheetId="19" hidden="1">"1851d64f-ea8a-491f-aa2e-0c0160811e51"</definedName>
    <definedName name="ID" localSheetId="3" hidden="1">"59c1120c-0dd3-4389-8c70-83805afc782d"</definedName>
    <definedName name="ID" localSheetId="16" hidden="1">"19484e7d-0377-4baa-b3d9-0b92beda41b1"</definedName>
    <definedName name="ID" localSheetId="11" hidden="1">"42456523-cf9a-4759-81d9-72746413dc04"</definedName>
    <definedName name="ID" localSheetId="15" hidden="1">"5b415e03-3da5-4b7a-b906-594c7e478a1b"</definedName>
    <definedName name="ID" localSheetId="8" hidden="1">"78aeb861-35cd-426c-8dd5-f1cb530ec3a4"</definedName>
    <definedName name="ID" localSheetId="6" hidden="1">"e243d16a-0c21-4684-a45a-53713bed35e2"</definedName>
    <definedName name="ID" localSheetId="7" hidden="1">"708d97b0-30be-4dd9-b74a-0cac60442f39"</definedName>
    <definedName name="ID" localSheetId="12" hidden="1">"e3ba7116-9b43-4994-9410-6513be75c3cc"</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Result'!$B$1:$F$34</definedName>
    <definedName name="_xlnm.Print_Area" localSheetId="9">'Cash flows'!$B$1:$F$45</definedName>
    <definedName name="_xlnm.Print_Area" localSheetId="10">'Changes in segment reporting'!$B$1:$G$114</definedName>
    <definedName name="_xlnm.Print_Area" localSheetId="2">'Chemicals &amp; Materials'!$B$1:$F$34</definedName>
    <definedName name="_xlnm.Print_Area" localSheetId="18">'Economic environment'!$B$1:$F$20</definedName>
    <definedName name="_xlnm.Print_Area" localSheetId="4">'Exploration &amp; Production'!$B$1:$F$131</definedName>
    <definedName name="_xlnm.Print_Area" localSheetId="14">'Fair value measurement'!$B$1:$J$47</definedName>
    <definedName name="_xlnm.Print_Area" localSheetId="1">'Financial highlights'!$B$1:$F$75</definedName>
    <definedName name="_xlnm.Print_Area" localSheetId="13">'Gearing ratio excluding leases'!$B$1:$E$18</definedName>
    <definedName name="_xlnm.Print_Area" localSheetId="5">'Income statement'!$B$1:$F$36</definedName>
    <definedName name="_xlnm.Print_Area" localSheetId="0">Index!$B$1:$H$35</definedName>
    <definedName name="_xlnm.Print_Area" localSheetId="19">Outlook!$B$1:$E$39</definedName>
    <definedName name="_xlnm.Print_Area" localSheetId="3">'Refining &amp; Marketing'!$B$1:$F$56</definedName>
    <definedName name="_xlnm.Print_Area" localSheetId="16">'Related parties'!$B$1:$F$42</definedName>
    <definedName name="_xlnm.Print_Area" localSheetId="11">'Sales split'!$B$1:$G$34</definedName>
    <definedName name="_xlnm.Print_Area" localSheetId="15">'Segment reporting'!$B$1:$F$56</definedName>
    <definedName name="_xlnm.Print_Area" localSheetId="8">'Statement of changes in equity'!$B$1:$K$26</definedName>
    <definedName name="_xlnm.Print_Area" localSheetId="6">'Statement of compr. income'!$B$1:$F$25</definedName>
    <definedName name="_xlnm.Print_Area" localSheetId="7">'Statement of fin. position'!$B$1:$D$59</definedName>
    <definedName name="_xlnm.Print_Area" localSheetId="12">'Taxes on income and profit'!$B$1:$F$11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23" l="1"/>
  <c r="F128" i="3" l="1"/>
  <c r="F127" i="3"/>
  <c r="F126" i="3"/>
  <c r="F81" i="3"/>
  <c r="D81" i="3"/>
  <c r="E81" i="3" l="1"/>
</calcChain>
</file>

<file path=xl/sharedStrings.xml><?xml version="1.0" encoding="utf-8"?>
<sst xmlns="http://schemas.openxmlformats.org/spreadsheetml/2006/main" count="1089" uniqueCount="476">
  <si>
    <t>Index</t>
  </si>
  <si>
    <t>(Click on the link below for desired data tab)</t>
  </si>
  <si>
    <t>Financial highlights</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</si>
  <si>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</si>
  <si>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</si>
  <si>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</si>
  <si>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</si>
  <si>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</si>
  <si>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</si>
  <si>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</si>
  <si>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</si>
  <si>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</si>
  <si>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</si>
  <si>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</si>
  <si>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</si>
  <si>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</si>
  <si>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</si>
  <si>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</si>
  <si>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</si>
  <si>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</si>
  <si>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</si>
  <si>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</si>
  <si>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</si>
  <si>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</si>
  <si>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</si>
  <si>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</si>
  <si>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</si>
  <si>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before dividends</t>
  </si>
  <si>
    <t>Free cash flow after dividends</t>
  </si>
  <si>
    <t>Cash flow per share in EUR</t>
  </si>
  <si>
    <t>Net debt excluding leases</t>
  </si>
  <si>
    <t>Gearing ratio excluding leases in %</t>
  </si>
  <si>
    <t>Net debt including leases</t>
  </si>
  <si>
    <t>ROACE in %</t>
  </si>
  <si>
    <t>ROE in %</t>
  </si>
  <si>
    <t>Employees</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</si>
  <si>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</si>
  <si>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</si>
  <si>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</si>
  <si>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</si>
  <si>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</si>
  <si>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</si>
  <si>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</si>
  <si>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</si>
  <si>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</si>
  <si>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</si>
  <si>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</si>
  <si>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</si>
  <si>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</si>
  <si>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</si>
  <si>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</si>
  <si>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</si>
  <si>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</si>
  <si>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</si>
  <si>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</si>
  <si>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</si>
  <si>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Asia-Pacific</t>
  </si>
  <si>
    <t>Hydrocarbon production by country</t>
  </si>
  <si>
    <t>Romania</t>
  </si>
  <si>
    <t>Austria</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</si>
  <si>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</si>
  <si>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</si>
  <si>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</si>
  <si>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</si>
  <si>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</si>
  <si>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</si>
  <si>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</si>
  <si>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</si>
  <si>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</si>
  <si>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</si>
  <si>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</si>
  <si>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</si>
  <si>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</si>
  <si>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</si>
  <si>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</si>
  <si>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</si>
  <si>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</si>
  <si>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Sources: Reuters/Platts, Central European Gas Hub (CEGH), OPCOM, Net Connect Germany (NCG)</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</si>
  <si>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</si>
  <si>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</si>
  <si>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</si>
  <si>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</si>
  <si>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</si>
  <si>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</si>
  <si>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</si>
  <si>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</si>
  <si>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</si>
  <si>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</si>
  <si>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Balances with equity-accounted investments</t>
  </si>
  <si>
    <t>Trade receivables</t>
  </si>
  <si>
    <t>Other receivables</t>
  </si>
  <si>
    <t>Trade payables</t>
  </si>
  <si>
    <t>Contract liabilities</t>
  </si>
  <si>
    <t>Abu Dhabi Petroleum Investments LLC</t>
  </si>
  <si>
    <t>Pearl Petroleum Company Limited</t>
  </si>
  <si>
    <t>Total Group</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</si>
  <si>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</si>
  <si>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</si>
  <si>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</si>
  <si>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</si>
  <si>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</si>
  <si>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</si>
  <si>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</si>
  <si>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</si>
  <si>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</si>
  <si>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</si>
  <si>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</si>
  <si>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</si>
  <si>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</si>
  <si>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</si>
  <si>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</si>
  <si>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</si>
  <si>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</si>
  <si>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</si>
  <si>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</si>
  <si>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</si>
  <si>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</si>
  <si>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</si>
  <si>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</si>
  <si>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</si>
  <si>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</si>
  <si>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</si>
  <si>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</si>
  <si>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</si>
  <si>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</si>
  <si>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</si>
  <si>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</si>
  <si>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</si>
  <si>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</si>
  <si>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</si>
  <si>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</si>
  <si>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</si>
  <si>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</si>
  <si>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</si>
  <si>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</si>
  <si>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</si>
  <si>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</si>
  <si>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Dividends paid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</si>
  <si>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</si>
  <si>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</si>
  <si>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</si>
  <si>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</si>
  <si>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</si>
  <si>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</si>
  <si>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</si>
  <si>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</si>
  <si>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</si>
  <si>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</si>
  <si>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</si>
  <si>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</si>
  <si>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</si>
  <si>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</si>
  <si>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</si>
  <si>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</si>
  <si>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</si>
  <si>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</si>
  <si>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</si>
  <si>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</si>
  <si>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</si>
  <si>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</si>
  <si>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</si>
  <si>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</si>
  <si>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</si>
  <si>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</si>
  <si>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</si>
  <si>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</si>
  <si>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</si>
  <si>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</si>
  <si>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</si>
  <si>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</si>
  <si>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</si>
  <si>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</si>
  <si>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</si>
  <si>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</si>
  <si>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</si>
  <si>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</si>
  <si>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</si>
  <si>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</si>
  <si>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</si>
  <si>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</si>
  <si>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</si>
  <si>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</si>
  <si>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</si>
  <si>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</si>
  <si>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</si>
  <si>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</si>
  <si>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</si>
  <si>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</si>
  <si>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</si>
  <si>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</si>
  <si>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</si>
  <si>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</si>
  <si>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</si>
  <si>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Remeasurement gains/(losses) on defined benefit plans</t>
  </si>
  <si>
    <t>Gains/(losses) on investments</t>
  </si>
  <si>
    <t>Gains/(losses) on hedges that are subsequently transferred to the carrying amount of the hedged item</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</si>
  <si>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</si>
  <si>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</si>
  <si>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</si>
  <si>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</si>
  <si>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</si>
  <si>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</si>
  <si>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</si>
  <si>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</si>
  <si>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</si>
  <si>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</si>
  <si>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</si>
  <si>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</si>
  <si>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</si>
  <si>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</si>
  <si>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</si>
  <si>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</si>
  <si>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</si>
  <si>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</si>
  <si>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</si>
  <si>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</si>
  <si>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</si>
  <si>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</si>
  <si>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thereof ADNOC Refining &amp; Trading</t>
  </si>
  <si>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</si>
  <si>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</si>
  <si>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</si>
  <si>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</si>
  <si>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</si>
  <si>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</si>
  <si>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</si>
  <si>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</si>
  <si>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</si>
  <si>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Adjusted for special items and CCS effects</t>
    </r>
  </si>
  <si>
    <t>Net debt</t>
  </si>
  <si>
    <t>Financial liabilities</t>
  </si>
  <si>
    <t>Sales to third parties</t>
  </si>
  <si>
    <r>
      <rPr>
        <vertAlign val="superscript"/>
        <sz val="9"/>
        <rFont val="Arial"/>
        <family val="2"/>
      </rPr>
      <t>2</t>
    </r>
    <r>
      <rPr>
        <sz val="9"/>
        <rFont val="Arial"/>
        <family val="2"/>
      </rPr>
      <t xml:space="preserve"> Adjusted for special items and CCS effects</t>
    </r>
  </si>
  <si>
    <r>
      <rPr>
        <vertAlign val="superscript"/>
        <sz val="9"/>
        <rFont val="Arial"/>
        <family val="2"/>
      </rPr>
      <t>1</t>
    </r>
    <r>
      <rPr>
        <sz val="9"/>
        <rFont val="Arial"/>
        <family val="2"/>
      </rPr>
      <t xml:space="preserve"> Sales revenues excluding petroleum excise tax</t>
    </r>
  </si>
  <si>
    <t>thereof natural gas</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</si>
  <si>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</si>
  <si>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t>Carrying amount</t>
  </si>
  <si>
    <t>Fair Value</t>
  </si>
  <si>
    <t>Financial assets</t>
  </si>
  <si>
    <t>Level 1</t>
  </si>
  <si>
    <t>Level 2</t>
  </si>
  <si>
    <t>Level 3</t>
  </si>
  <si>
    <t>Net amount of assets and liabilities associated with assets held for sale</t>
  </si>
  <si>
    <t>Fair value measurement</t>
  </si>
  <si>
    <t>Fair value hierarchy of financial liabilities</t>
  </si>
  <si>
    <t>Other payables</t>
  </si>
  <si>
    <t>Depreciation, amortization, impairments and write-ups</t>
  </si>
  <si>
    <t>Loans receivables</t>
  </si>
  <si>
    <t>Advance Payments</t>
  </si>
  <si>
    <t>Contract assets</t>
  </si>
  <si>
    <t>Abu Dhabi Polymers Company Limited (Borouge)</t>
  </si>
  <si>
    <t>Borouge Pte. Ltd.</t>
  </si>
  <si>
    <t>Investment funds</t>
  </si>
  <si>
    <t>Other interest-bearing debt</t>
  </si>
  <si>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</si>
  <si>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</si>
  <si>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t>Exploration &amp; Production</t>
  </si>
  <si>
    <t>Refining &amp; Marketing</t>
  </si>
  <si>
    <t>Chemicals &amp; Materials</t>
  </si>
  <si>
    <t>Q1/21</t>
  </si>
  <si>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</si>
  <si>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</si>
  <si>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</si>
  <si>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</si>
  <si>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</si>
  <si>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</si>
  <si>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</si>
  <si>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</si>
  <si>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</si>
  <si>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</si>
  <si>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Mar. 31, 2021</t>
  </si>
  <si>
    <t>January 1, 2021</t>
  </si>
  <si>
    <t>Net change in provisions</t>
  </si>
  <si>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</si>
  <si>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</si>
  <si>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</si>
  <si>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</si>
  <si>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</si>
  <si>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</si>
  <si>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</si>
  <si>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</si>
  <si>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</si>
  <si>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</si>
  <si>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1</t>
    </r>
    <r>
      <rPr>
        <sz val="9"/>
        <rFont val="Arial"/>
        <family val="2"/>
      </rPr>
      <t xml:space="preserve"> Actual refining margins realized by OMV may vary from the OMV refining indicator margin due to factors including different crude oil slate, product yield, and operating conditions.</t>
    </r>
  </si>
  <si>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</si>
  <si>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</si>
  <si>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</si>
  <si>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</si>
  <si>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</si>
  <si>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</si>
  <si>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</si>
  <si>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</si>
  <si>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rPr>
        <vertAlign val="superscript"/>
        <sz val="9"/>
        <color theme="1"/>
        <rFont val="Arial"/>
        <family val="2"/>
      </rPr>
      <t>1</t>
    </r>
    <r>
      <rPr>
        <sz val="9"/>
        <color theme="1"/>
        <rFont val="Arial"/>
        <family val="2"/>
      </rPr>
      <t xml:space="preserve"> Including assets and liabilities reclassified to held for sale</t>
    </r>
  </si>
  <si>
    <t>Debt excluding leases</t>
  </si>
  <si>
    <t>Operating Result Segment total</t>
  </si>
  <si>
    <t>Chemical products</t>
  </si>
  <si>
    <t>Gas storage, transmission, distribution and transportation</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</si>
  <si>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</si>
  <si>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</si>
  <si>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</si>
  <si>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</si>
  <si>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</si>
  <si>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</si>
  <si>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</si>
  <si>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</si>
  <si>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</si>
  <si>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</si>
  <si>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r>
      <t>OMV refining indicator margin Europe in USD/bbl</t>
    </r>
    <r>
      <rPr>
        <vertAlign val="superscript"/>
        <sz val="11"/>
        <rFont val="Arial"/>
        <family val="2"/>
      </rPr>
      <t xml:space="preserve"> 1</t>
    </r>
  </si>
  <si>
    <t>Refining input Europe in mn t</t>
  </si>
  <si>
    <t>Fuels and other sales volumes Europe in mn t</t>
  </si>
  <si>
    <t>thereof Borealis excluding JVs</t>
  </si>
  <si>
    <t>thereof Borealis JVs</t>
  </si>
  <si>
    <t>thereof polyethylene sales volumes excl. JVs in mn t</t>
  </si>
  <si>
    <t>thereof polypropylene sales volumes excl. JVs in mn t</t>
  </si>
  <si>
    <t>Polyolefin sales volumes in mn t</t>
  </si>
  <si>
    <t>Dividend Per Share (DPS) in EUR</t>
  </si>
  <si>
    <t>Utilization rate steam crackers in %</t>
  </si>
  <si>
    <t>Dividend income from equity-accounted investments</t>
  </si>
  <si>
    <t>Fair value level</t>
  </si>
  <si>
    <t>Outlook</t>
  </si>
  <si>
    <t>Total hydrocarbon production</t>
  </si>
  <si>
    <t>thereof crude oil and NGL production</t>
  </si>
  <si>
    <t>thereof natural gas production</t>
  </si>
  <si>
    <t xml:space="preserve">Leverage ratio in % </t>
  </si>
  <si>
    <r>
      <rPr>
        <vertAlign val="superscript"/>
        <sz val="9"/>
        <rFont val="Arial"/>
        <family val="2"/>
      </rPr>
      <t>7</t>
    </r>
    <r>
      <rPr>
        <sz val="9"/>
        <rFont val="Arial"/>
        <family val="2"/>
      </rPr>
      <t xml:space="preserve"> Capital expenditure including acquisitions</t>
    </r>
  </si>
  <si>
    <r>
      <rPr>
        <vertAlign val="superscript"/>
        <sz val="9"/>
        <rFont val="Arial"/>
        <family val="2"/>
      </rPr>
      <t>8</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</si>
  <si>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9</t>
    </r>
    <r>
      <rPr>
        <sz val="9"/>
        <rFont val="Arial"/>
        <family val="2"/>
      </rPr>
      <t xml:space="preserve"> Calculated as 12 months rolling average per 1 mn hours worked</t>
    </r>
  </si>
  <si>
    <t>Decrease in non-controlling interest</t>
  </si>
  <si>
    <t>Q4/21</t>
  </si>
  <si>
    <t>Dec. 31, 2021</t>
  </si>
  <si>
    <t>OMV Group Profit before tax</t>
  </si>
  <si>
    <r>
      <t>Fair value hierarchy of financial assets</t>
    </r>
    <r>
      <rPr>
        <b/>
        <vertAlign val="superscript"/>
        <sz val="11"/>
        <color rgb="FF0086CD"/>
        <rFont val="Arial"/>
        <family val="2"/>
      </rPr>
      <t>1</t>
    </r>
    <r>
      <rPr>
        <b/>
        <sz val="11"/>
        <color rgb="FF0086CD"/>
        <rFont val="Arial"/>
        <family val="2"/>
      </rPr>
      <t xml:space="preserve"> and net amount of assets and liabilities held for sale at fair value</t>
    </r>
  </si>
  <si>
    <r>
      <rPr>
        <vertAlign val="superscript"/>
        <sz val="9"/>
        <rFont val="Arial"/>
        <family val="2"/>
      </rPr>
      <t>1</t>
    </r>
    <r>
      <rPr>
        <sz val="9"/>
        <rFont val="Arial"/>
        <family val="2"/>
      </rPr>
      <t xml:space="preserve"> Excluding assets held for sale</t>
    </r>
  </si>
  <si>
    <r>
      <rPr>
        <vertAlign val="superscript"/>
        <sz val="9"/>
        <rFont val="Arial"/>
        <family val="2"/>
      </rPr>
      <t>2</t>
    </r>
    <r>
      <rPr>
        <sz val="9"/>
        <rFont val="Arial"/>
        <family val="2"/>
      </rPr>
      <t xml:space="preserve"> Trans Austria Gasleitung GmbH was sold as of May 31, 2021, as part of the Gas Connect Disposal Group.</t>
    </r>
  </si>
  <si>
    <t>Q1/22</t>
  </si>
  <si>
    <t>Note: As of Q1/22 the gas business was split into Gas Marketing Western Europe reported under Exploration &amp; Production, and Gas &amp; Power Eastern Europe reported under Refining &amp; Marketing. Previously, the gas business was fully reflected in Refining &amp; Marketing. For comparison only, 2021 figures are presented in the new structure.</t>
  </si>
  <si>
    <t>Natural gas sales volumes East in TWh</t>
  </si>
  <si>
    <t>Mar. 31, 2022</t>
  </si>
  <si>
    <t>March 31, 2021</t>
  </si>
  <si>
    <t>January 1, 2022</t>
  </si>
  <si>
    <t>March 31, 2022</t>
  </si>
  <si>
    <t>Natural gas sales volumes West in TWh</t>
  </si>
  <si>
    <t>Natural gas trading volumes in TWh</t>
  </si>
  <si>
    <r>
      <t xml:space="preserve">4 </t>
    </r>
    <r>
      <rPr>
        <sz val="9"/>
        <rFont val="Arial"/>
        <family val="2"/>
      </rPr>
      <t>Average realized prices include hedging effects.</t>
    </r>
  </si>
  <si>
    <r>
      <t>5</t>
    </r>
    <r>
      <rPr>
        <sz val="9"/>
        <rFont val="Arial"/>
        <family val="2"/>
      </rPr>
      <t xml:space="preserve"> The average realized natural gas price is converted to MWh using a standardized calorific value across the portfolio of 10.8 MWh for 1,000 cubic meters of natural gas.</t>
    </r>
  </si>
  <si>
    <r>
      <rPr>
        <vertAlign val="superscript"/>
        <sz val="9"/>
        <rFont val="Arial"/>
        <family val="2"/>
      </rPr>
      <t>3</t>
    </r>
    <r>
      <rPr>
        <sz val="9"/>
        <rFont val="Arial"/>
        <family val="2"/>
      </rPr>
      <t xml:space="preserve"> Capital expenditure including acquisitions</t>
    </r>
  </si>
  <si>
    <r>
      <rPr>
        <vertAlign val="superscript"/>
        <sz val="9"/>
        <rFont val="Arial"/>
        <family val="2"/>
      </rPr>
      <t>1</t>
    </r>
    <r>
      <rPr>
        <sz val="9"/>
        <rFont val="Arial"/>
        <family val="2"/>
      </rPr>
      <t xml:space="preserve"> Includes Supply, Marketing, and Trading and Logistics in Germany, Austria, Hungary, Netherlands, and Belgium</t>
    </r>
  </si>
  <si>
    <r>
      <rPr>
        <vertAlign val="superscript"/>
        <sz val="9"/>
        <rFont val="Arial"/>
        <family val="2"/>
      </rPr>
      <t xml:space="preserve">3 </t>
    </r>
    <r>
      <rPr>
        <sz val="9"/>
        <rFont val="Arial"/>
        <family val="2"/>
      </rPr>
      <t>Does not consider Gas Marketing Western Europe</t>
    </r>
  </si>
  <si>
    <r>
      <rPr>
        <vertAlign val="superscript"/>
        <sz val="9"/>
        <rFont val="Arial"/>
        <family val="2"/>
      </rPr>
      <t>2</t>
    </r>
    <r>
      <rPr>
        <sz val="9"/>
        <rFont val="Arial"/>
        <family val="2"/>
      </rPr>
      <t xml:space="preserve"> Includes OMV Petrom, Turkey and Nord Stream 2</t>
    </r>
  </si>
  <si>
    <r>
      <t>Other financial income and expenses</t>
    </r>
    <r>
      <rPr>
        <vertAlign val="superscript"/>
        <sz val="11"/>
        <rFont val="Arial"/>
        <family val="2"/>
      </rPr>
      <t>1</t>
    </r>
  </si>
  <si>
    <r>
      <rPr>
        <vertAlign val="superscript"/>
        <sz val="11"/>
        <rFont val="Arial"/>
        <family val="2"/>
      </rPr>
      <t>1</t>
    </r>
    <r>
      <rPr>
        <sz val="11"/>
        <rFont val="Arial"/>
        <family val="2"/>
      </rPr>
      <t xml:space="preserve"> Thereof impairment of EUR 1,004 mn of loan receivables from Nord Stream project</t>
    </r>
  </si>
  <si>
    <t>Average THE gas price in EUR/MWh</t>
  </si>
  <si>
    <r>
      <t>Sales revenues</t>
    </r>
    <r>
      <rPr>
        <vertAlign val="superscript"/>
        <sz val="11"/>
        <rFont val="Arial"/>
        <family val="2"/>
      </rPr>
      <t>1</t>
    </r>
  </si>
  <si>
    <r>
      <t>thereof clean CCS Operating Result OMV Petrom</t>
    </r>
    <r>
      <rPr>
        <vertAlign val="superscript"/>
        <sz val="11"/>
        <rFont val="Arial"/>
        <family val="2"/>
      </rPr>
      <t>2</t>
    </r>
  </si>
  <si>
    <r>
      <t>Clean Operating Result Exploration &amp; Production</t>
    </r>
    <r>
      <rPr>
        <vertAlign val="superscript"/>
        <sz val="11"/>
        <rFont val="Arial"/>
        <family val="2"/>
      </rPr>
      <t>2</t>
    </r>
  </si>
  <si>
    <r>
      <t>Clean CCS Operating Result</t>
    </r>
    <r>
      <rPr>
        <vertAlign val="superscript"/>
        <sz val="11"/>
        <color theme="1"/>
        <rFont val="Arial"/>
        <family val="2"/>
      </rPr>
      <t>2</t>
    </r>
  </si>
  <si>
    <r>
      <t>Clean CCS Operating Result Refining &amp; Marketing</t>
    </r>
    <r>
      <rPr>
        <vertAlign val="superscript"/>
        <sz val="11"/>
        <rFont val="Arial"/>
        <family val="2"/>
      </rPr>
      <t>2</t>
    </r>
  </si>
  <si>
    <r>
      <t>Clean CCS Operating Result Chemicals &amp; Materials</t>
    </r>
    <r>
      <rPr>
        <vertAlign val="superscript"/>
        <sz val="11"/>
        <rFont val="Arial"/>
        <family val="2"/>
      </rPr>
      <t>2</t>
    </r>
  </si>
  <si>
    <r>
      <t>Clean Operating Result Corporate &amp; Other</t>
    </r>
    <r>
      <rPr>
        <vertAlign val="superscript"/>
        <sz val="11"/>
        <rFont val="Arial"/>
        <family val="2"/>
      </rPr>
      <t>2</t>
    </r>
  </si>
  <si>
    <r>
      <t>Clean CCS net income</t>
    </r>
    <r>
      <rPr>
        <vertAlign val="superscript"/>
        <sz val="11"/>
        <rFont val="Arial"/>
        <family val="2"/>
      </rPr>
      <t>2</t>
    </r>
  </si>
  <si>
    <r>
      <t>Clean CCS net income attributable to stockholders of the parent</t>
    </r>
    <r>
      <rPr>
        <vertAlign val="superscript"/>
        <sz val="11"/>
        <color theme="1"/>
        <rFont val="Arial"/>
        <family val="2"/>
      </rPr>
      <t>2, 3</t>
    </r>
  </si>
  <si>
    <r>
      <t>Clean CCS EPS in EUR</t>
    </r>
    <r>
      <rPr>
        <vertAlign val="superscript"/>
        <sz val="11"/>
        <rFont val="Arial"/>
        <family val="2"/>
      </rPr>
      <t>2</t>
    </r>
  </si>
  <si>
    <r>
      <t>Special items</t>
    </r>
    <r>
      <rPr>
        <vertAlign val="superscript"/>
        <sz val="11"/>
        <color theme="1"/>
        <rFont val="Arial"/>
        <family val="2"/>
      </rPr>
      <t>4</t>
    </r>
  </si>
  <si>
    <r>
      <t>Net income attributable to stockholders</t>
    </r>
    <r>
      <rPr>
        <vertAlign val="superscript"/>
        <sz val="11"/>
        <rFont val="Arial"/>
        <family val="2"/>
      </rPr>
      <t>3</t>
    </r>
  </si>
  <si>
    <r>
      <t>Organic free cash flow before dividends</t>
    </r>
    <r>
      <rPr>
        <vertAlign val="superscript"/>
        <sz val="11"/>
        <rFont val="Arial"/>
        <family val="2"/>
      </rPr>
      <t>5</t>
    </r>
  </si>
  <si>
    <r>
      <t>Organic free cash flow after dividends</t>
    </r>
    <r>
      <rPr>
        <vertAlign val="superscript"/>
        <sz val="11"/>
        <rFont val="Arial"/>
        <family val="2"/>
      </rPr>
      <t>6</t>
    </r>
  </si>
  <si>
    <r>
      <t>Capital expenditure</t>
    </r>
    <r>
      <rPr>
        <vertAlign val="superscript"/>
        <sz val="11"/>
        <rFont val="Arial"/>
        <family val="2"/>
      </rPr>
      <t>7</t>
    </r>
  </si>
  <si>
    <r>
      <t>Organic capital expenditure</t>
    </r>
    <r>
      <rPr>
        <vertAlign val="superscript"/>
        <sz val="11"/>
        <rFont val="Arial"/>
        <family val="2"/>
      </rPr>
      <t>8</t>
    </r>
  </si>
  <si>
    <r>
      <t>Clean CCS ROACE in %</t>
    </r>
    <r>
      <rPr>
        <vertAlign val="superscript"/>
        <sz val="11"/>
        <rFont val="Arial"/>
        <family val="2"/>
      </rPr>
      <t>2</t>
    </r>
  </si>
  <si>
    <r>
      <t>Total Recordable Injury Rate (TRIR)</t>
    </r>
    <r>
      <rPr>
        <vertAlign val="superscript"/>
        <sz val="11"/>
        <rFont val="Arial"/>
        <family val="2"/>
      </rPr>
      <t>9</t>
    </r>
  </si>
  <si>
    <r>
      <t>Capital expenditure</t>
    </r>
    <r>
      <rPr>
        <vertAlign val="superscript"/>
        <sz val="11"/>
        <rFont val="Arial"/>
        <family val="2"/>
      </rPr>
      <t>2</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</si>
  <si>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</si>
  <si>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</si>
  <si>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</si>
  <si>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thereof natural gas sales volumes in kboe/d</t>
    </r>
    <r>
      <rPr>
        <vertAlign val="superscript"/>
        <sz val="11"/>
        <rFont val="Arial"/>
        <family val="2"/>
      </rPr>
      <t>3</t>
    </r>
  </si>
  <si>
    <r>
      <t>Average realized crude oil price in USD/bbl</t>
    </r>
    <r>
      <rPr>
        <vertAlign val="superscript"/>
        <sz val="11"/>
        <rFont val="Arial"/>
        <family val="2"/>
      </rPr>
      <t>4</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</si>
  <si>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</si>
  <si>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</si>
  <si>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Average realized natural gas price in EUR/MWh</t>
    </r>
    <r>
      <rPr>
        <vertAlign val="superscript"/>
        <sz val="11"/>
        <rFont val="Arial"/>
        <family val="2"/>
      </rPr>
      <t>3,4,5</t>
    </r>
  </si>
  <si>
    <r>
      <t>Kazakhstan</t>
    </r>
    <r>
      <rPr>
        <b/>
        <vertAlign val="superscript"/>
        <sz val="11"/>
        <rFont val="Arial"/>
        <family val="2"/>
      </rPr>
      <t>1</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</si>
  <si>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</si>
  <si>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</si>
  <si>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thereof Gas &amp; Power Eastern Europe</t>
    </r>
    <r>
      <rPr>
        <vertAlign val="superscript"/>
        <sz val="11"/>
        <rFont val="Arial"/>
        <family val="2"/>
      </rPr>
      <t>2</t>
    </r>
  </si>
  <si>
    <r>
      <t>CCS effects: Inventory holding gains/(losses)</t>
    </r>
    <r>
      <rPr>
        <vertAlign val="superscript"/>
        <sz val="11"/>
        <rFont val="Arial"/>
        <family val="2"/>
      </rPr>
      <t>1</t>
    </r>
  </si>
  <si>
    <r>
      <t>Capital expenditure</t>
    </r>
    <r>
      <rPr>
        <vertAlign val="superscript"/>
        <sz val="11"/>
        <rFont val="Arial"/>
        <family val="2"/>
      </rPr>
      <t>3</t>
    </r>
  </si>
  <si>
    <r>
      <t>OMV refining indicator margin East in USD/bbl</t>
    </r>
    <r>
      <rPr>
        <vertAlign val="superscript"/>
        <sz val="11"/>
        <rFont val="Arial"/>
        <family val="2"/>
      </rPr>
      <t>1</t>
    </r>
  </si>
  <si>
    <r>
      <t>Capital expenditure</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</si>
  <si>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</si>
  <si>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</si>
  <si>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</si>
  <si>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</si>
  <si>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</si>
  <si>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</si>
  <si>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before dividends</t>
    </r>
    <r>
      <rPr>
        <b/>
        <vertAlign val="superscript"/>
        <sz val="11"/>
        <rFont val="Arial"/>
        <family val="2"/>
      </rPr>
      <t>1</t>
    </r>
  </si>
  <si>
    <r>
      <t>Organic free cash flow after dividends</t>
    </r>
    <r>
      <rPr>
        <b/>
        <vertAlign val="superscript"/>
        <sz val="11"/>
        <rFont val="Arial"/>
        <family val="2"/>
      </rPr>
      <t>2</t>
    </r>
  </si>
  <si>
    <r>
      <t>Gearing ratio excluding leases</t>
    </r>
    <r>
      <rPr>
        <b/>
        <vertAlign val="superscript"/>
        <sz val="11"/>
        <color rgb="FF0086CD"/>
        <rFont val="Arial"/>
        <family val="2"/>
      </rPr>
      <t>1</t>
    </r>
  </si>
  <si>
    <r>
      <t>Financial assets and liabilities valued at amortized cost for which fair values are disclosed</t>
    </r>
    <r>
      <rPr>
        <b/>
        <vertAlign val="superscript"/>
        <sz val="11"/>
        <color rgb="FF0086CD"/>
        <rFont val="Arial"/>
        <family val="2"/>
      </rPr>
      <t>1</t>
    </r>
  </si>
  <si>
    <r>
      <t>Assets</t>
    </r>
    <r>
      <rPr>
        <b/>
        <vertAlign val="superscript"/>
        <sz val="11"/>
        <color rgb="FF0086CD"/>
        <rFont val="Arial"/>
        <family val="2"/>
      </rPr>
      <t>1</t>
    </r>
  </si>
  <si>
    <r>
      <t>Trans Austria Gasleitung GmbH</t>
    </r>
    <r>
      <rPr>
        <vertAlign val="superscript"/>
        <sz val="11"/>
        <rFont val="Arial"/>
        <family val="2"/>
      </rPr>
      <t>2</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</si>
  <si>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</si>
  <si>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</si>
  <si>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</si>
  <si>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r>
      <t>Russia</t>
    </r>
    <r>
      <rPr>
        <b/>
        <vertAlign val="superscript"/>
        <sz val="11"/>
        <rFont val="Arial"/>
        <family val="2"/>
      </rPr>
      <t>2</t>
    </r>
  </si>
  <si>
    <t>Kilpilahden Voimalaitos Oy</t>
  </si>
  <si>
    <r>
      <t>OJSC Severneftegazprom</t>
    </r>
    <r>
      <rPr>
        <vertAlign val="superscript"/>
        <sz val="11"/>
        <rFont val="Arial"/>
        <family val="2"/>
      </rPr>
      <t>1</t>
    </r>
  </si>
  <si>
    <r>
      <rPr>
        <vertAlign val="superscript"/>
        <sz val="9"/>
        <rFont val="Arial"/>
        <family val="2"/>
      </rPr>
      <t>1</t>
    </r>
    <r>
      <rPr>
        <sz val="9"/>
        <rFont val="Arial"/>
        <family val="2"/>
      </rPr>
      <t xml:space="preserve"> OJSC Sverneftegazprom was deconsolidated as of March 1, 2022, and reclassified to other investments at fair value through profit or loss (FVTPL).</t>
    </r>
  </si>
  <si>
    <t>Q2/21</t>
  </si>
  <si>
    <t>Q3/21</t>
  </si>
  <si>
    <t>Jun. 30, 2021</t>
  </si>
  <si>
    <t>Sep. 30, 2021</t>
  </si>
  <si>
    <r>
      <t>thereof Gas Marketing Western Europe</t>
    </r>
    <r>
      <rPr>
        <vertAlign val="superscript"/>
        <sz val="11"/>
        <rFont val="Arial"/>
        <family val="2"/>
      </rPr>
      <t>1</t>
    </r>
  </si>
  <si>
    <r>
      <rPr>
        <vertAlign val="superscript"/>
        <sz val="9"/>
        <color theme="1"/>
        <rFont val="Arial"/>
        <family val="2"/>
      </rPr>
      <t>1</t>
    </r>
    <r>
      <rPr>
        <sz val="9"/>
        <color theme="1"/>
        <rFont val="Arial"/>
        <family val="2"/>
      </rPr>
      <t xml:space="preserve"> In May, 2021, OMV Petrom closed the divestment of the production assets in Kazakhstan.</t>
    </r>
  </si>
  <si>
    <r>
      <rPr>
        <vertAlign val="superscript"/>
        <sz val="9"/>
        <rFont val="Arial"/>
        <family val="2"/>
      </rPr>
      <t>2</t>
    </r>
    <r>
      <rPr>
        <sz val="9"/>
        <rFont val="Arial"/>
        <family val="2"/>
      </rPr>
      <t xml:space="preserve"> As of March 1, 2022, Russian operations are no longer included in Group operational KPIs, Operating Result or cash flows.</t>
    </r>
  </si>
  <si>
    <r>
      <rPr>
        <vertAlign val="superscript"/>
        <sz val="9"/>
        <rFont val="Arial"/>
        <family val="2"/>
      </rPr>
      <t>1</t>
    </r>
    <r>
      <rPr>
        <sz val="9"/>
        <rFont val="Arial"/>
        <family val="2"/>
      </rPr>
      <t xml:space="preserve"> As of March 1, 2022, Russia is no longer a core region for OMV.</t>
    </r>
  </si>
  <si>
    <r>
      <rPr>
        <vertAlign val="superscript"/>
        <sz val="9"/>
        <rFont val="Arial"/>
        <family val="2"/>
      </rPr>
      <t>1</t>
    </r>
    <r>
      <rPr>
        <sz val="9"/>
        <rFont val="Arial"/>
        <family val="2"/>
      </rPr>
      <t xml:space="preserve"> Capital expenditure including acquisitions, notably Q1/22 includes an equity injection to Borouge 4 of around EUR 0.3 bn</t>
    </r>
  </si>
  <si>
    <r>
      <t>Equity investments</t>
    </r>
    <r>
      <rPr>
        <vertAlign val="superscript"/>
        <sz val="11"/>
        <color theme="1"/>
        <rFont val="Arial"/>
        <family val="2"/>
      </rPr>
      <t>2</t>
    </r>
  </si>
  <si>
    <r>
      <t>Other financial assets at fair value</t>
    </r>
    <r>
      <rPr>
        <vertAlign val="superscript"/>
        <sz val="11"/>
        <color theme="1"/>
        <rFont val="Arial"/>
        <family val="2"/>
      </rPr>
      <t>3</t>
    </r>
  </si>
  <si>
    <r>
      <rPr>
        <vertAlign val="superscript"/>
        <sz val="9"/>
        <rFont val="Arial"/>
        <family val="2"/>
      </rPr>
      <t>2</t>
    </r>
    <r>
      <rPr>
        <sz val="9"/>
        <rFont val="Arial"/>
        <family val="2"/>
      </rPr>
      <t xml:space="preserve"> Includes investments in JSC GAZPROM YRGM Development (YRGM) and OJSC Severneftegazprom (SNGP) which are accounted for at fair value through profit or loss according to IFRS 9 since March 1, 2022.</t>
    </r>
  </si>
  <si>
    <r>
      <rPr>
        <vertAlign val="superscript"/>
        <sz val="9"/>
        <color theme="1"/>
        <rFont val="Arial"/>
        <family val="2"/>
      </rPr>
      <t>3</t>
    </r>
    <r>
      <rPr>
        <sz val="9"/>
        <color theme="1"/>
        <rFont val="Arial"/>
        <family val="2"/>
      </rPr>
      <t xml:space="preserve"> Includes an asset from reserves redetermination rights related to the acquisition of interests in the Yuzhno-Russkoye field.</t>
    </r>
  </si>
  <si>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</si>
  <si>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</si>
  <si>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</si>
  <si>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</si>
  <si>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</si>
  <si>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</si>
  <si>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</si>
  <si>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</si>
  <si>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</si>
  <si>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</si>
  <si>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~3.5</t>
  </si>
  <si>
    <t>in kboe/d</t>
  </si>
  <si>
    <t>Organic capital expenditure</t>
  </si>
  <si>
    <t>~1.3</t>
  </si>
  <si>
    <t>in EUR mn</t>
  </si>
  <si>
    <t>~220</t>
  </si>
  <si>
    <t>OMV refining indicator margin Europe</t>
  </si>
  <si>
    <t>in mn t</t>
  </si>
  <si>
    <t>&gt;16.3</t>
  </si>
  <si>
    <t>Utilization rate refineries Europe</t>
  </si>
  <si>
    <t>in %</t>
  </si>
  <si>
    <t>~88</t>
  </si>
  <si>
    <t>~0.8</t>
  </si>
  <si>
    <t>in EUR/t</t>
  </si>
  <si>
    <t>~468</t>
  </si>
  <si>
    <t>~453</t>
  </si>
  <si>
    <t>Utilization rate steam crackers</t>
  </si>
  <si>
    <t>&lt;90</t>
  </si>
  <si>
    <t>~400</t>
  </si>
  <si>
    <t>~600</t>
  </si>
  <si>
    <t>Polyethylene sales volumes excl. JVs</t>
  </si>
  <si>
    <t>&gt;1.82</t>
  </si>
  <si>
    <t>Polypropylene sales volumes excl. JVs</t>
  </si>
  <si>
    <t>&gt;2.13</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</si>
  <si>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</si>
  <si>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</si>
  <si>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t>~95</t>
  </si>
  <si>
    <t>~45</t>
  </si>
  <si>
    <t>~390</t>
  </si>
  <si>
    <t>&gt;&gt;3.7</t>
  </si>
  <si>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</si>
  <si>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</si>
  <si>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</si>
  <si>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</si>
  <si>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</si>
  <si>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</si>
  <si>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</si>
  <si>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</si>
  <si>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</si>
  <si>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r>
      <rPr>
        <vertAlign val="superscript"/>
        <sz val="9"/>
        <rFont val="Arial"/>
        <family val="2"/>
      </rPr>
      <t>7</t>
    </r>
    <r>
      <rPr>
        <sz val="9"/>
        <rFont val="Arial"/>
        <family val="2"/>
      </rPr>
      <t xml:space="preserve"> Commercial margins are forecast to be slightly below those in 2021. Retail margins are forecast to be significantly below the 2021 level (previous forecast: slightly below 2021).</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</si>
  <si>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</si>
  <si>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</si>
  <si>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</si>
  <si>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</si>
  <si>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</si>
  <si>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t>Cash disposed due to the loss of control</t>
  </si>
  <si>
    <t>Segment and Group profit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</si>
</sst>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9">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s>
  <fonts count="182">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060">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164"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6" fontId="90" fillId="0" borderId="0"/>
    <xf numFmtId="166" fontId="90" fillId="0" borderId="0"/>
    <xf numFmtId="0" fontId="90" fillId="0" borderId="0"/>
    <xf numFmtId="0" fontId="90" fillId="0" borderId="0"/>
    <xf numFmtId="0" fontId="90" fillId="0" borderId="0"/>
    <xf numFmtId="0" fontId="90" fillId="0" borderId="0"/>
    <xf numFmtId="197" fontId="90" fillId="0" borderId="0"/>
    <xf numFmtId="197"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6"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7"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8" fontId="62" fillId="0" borderId="0" applyNumberFormat="0" applyFill="0" applyBorder="0" applyAlignment="0" applyProtection="0"/>
    <xf numFmtId="201" fontId="136" fillId="0" borderId="0"/>
    <xf numFmtId="186" fontId="63" fillId="43" borderId="0" applyNumberFormat="0" applyFont="0" applyBorder="0" applyAlignment="0" applyProtection="0"/>
    <xf numFmtId="168" fontId="58" fillId="0" borderId="0" applyFill="0" applyBorder="0" applyAlignment="0"/>
    <xf numFmtId="205"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168" fontId="58" fillId="0" borderId="0" applyFill="0" applyBorder="0" applyAlignment="0"/>
    <xf numFmtId="209" fontId="58" fillId="0" borderId="0" applyFill="0" applyBorder="0" applyAlignment="0"/>
    <xf numFmtId="205"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7" fontId="65" fillId="0" borderId="0" applyBorder="0">
      <alignment horizontal="right"/>
    </xf>
    <xf numFmtId="167" fontId="65" fillId="0" borderId="24" applyAlignment="0">
      <alignment horizontal="right"/>
    </xf>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68"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58" fillId="0" borderId="0" applyProtection="0"/>
    <xf numFmtId="41" fontId="58" fillId="0" borderId="0" applyProtection="0"/>
    <xf numFmtId="189"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189" fontId="62" fillId="0" borderId="0" applyProtection="0"/>
    <xf numFmtId="43" fontId="62" fillId="0" borderId="0" applyProtection="0"/>
    <xf numFmtId="43"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5" fontId="7" fillId="0" borderId="0" applyFont="0" applyFill="0" applyBorder="0" applyAlignment="0" applyProtection="0"/>
    <xf numFmtId="178" fontId="7" fillId="0" borderId="0" applyFont="0" applyFill="0" applyBorder="0" applyAlignment="0" applyProtection="0"/>
    <xf numFmtId="183" fontId="7" fillId="0" borderId="0" applyFont="0" applyFill="0" applyBorder="0" applyAlignment="0" applyProtection="0"/>
    <xf numFmtId="190" fontId="59" fillId="0" borderId="0" applyFont="0" applyFill="0" applyBorder="0" applyAlignment="0" applyProtection="0"/>
    <xf numFmtId="14" fontId="58" fillId="0" borderId="0" applyFill="0" applyBorder="0" applyAlignment="0"/>
    <xf numFmtId="186"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8" fontId="62" fillId="0" borderId="0" applyFill="0" applyBorder="0" applyAlignment="0"/>
    <xf numFmtId="205" fontId="62" fillId="0" borderId="0" applyFill="0" applyBorder="0" applyAlignment="0"/>
    <xf numFmtId="168" fontId="62" fillId="0" borderId="0" applyFill="0" applyBorder="0" applyAlignment="0"/>
    <xf numFmtId="209" fontId="62" fillId="0" borderId="0" applyFill="0" applyBorder="0" applyAlignment="0"/>
    <xf numFmtId="205"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2" fontId="139"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6"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3" fontId="74" fillId="40"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4" fontId="75" fillId="0" borderId="0"/>
    <xf numFmtId="168" fontId="158" fillId="0" borderId="0" applyFill="0" applyBorder="0" applyAlignment="0"/>
    <xf numFmtId="205" fontId="158" fillId="0" borderId="0" applyFill="0" applyBorder="0" applyAlignment="0"/>
    <xf numFmtId="168" fontId="158" fillId="0" borderId="0" applyFill="0" applyBorder="0" applyAlignment="0"/>
    <xf numFmtId="209" fontId="158" fillId="0" borderId="0" applyFill="0" applyBorder="0" applyAlignment="0"/>
    <xf numFmtId="205"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5" fontId="57" fillId="47" borderId="0">
      <alignment horizontal="center"/>
    </xf>
    <xf numFmtId="195" fontId="57" fillId="47" borderId="0">
      <alignment horizontal="center"/>
    </xf>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0" fontId="7" fillId="0" borderId="0"/>
    <xf numFmtId="197"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7" fontId="7" fillId="0" borderId="0"/>
    <xf numFmtId="197"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33" fillId="0" borderId="0" applyNumberFormat="0" applyFill="0" applyAlignment="0" applyProtection="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7" fontId="7" fillId="0" borderId="0"/>
    <xf numFmtId="197" fontId="7" fillId="0" borderId="0"/>
    <xf numFmtId="0" fontId="7" fillId="0" borderId="0"/>
    <xf numFmtId="197"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170" fillId="0" borderId="0"/>
    <xf numFmtId="0" fontId="7" fillId="0" borderId="0"/>
    <xf numFmtId="197" fontId="7" fillId="0" borderId="0"/>
    <xf numFmtId="0" fontId="5"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3" fillId="0" borderId="0"/>
    <xf numFmtId="197"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5" fillId="0" borderId="0"/>
    <xf numFmtId="0" fontId="5" fillId="0" borderId="0"/>
    <xf numFmtId="197" fontId="7" fillId="0" borderId="0"/>
    <xf numFmtId="0" fontId="7" fillId="0" borderId="0"/>
    <xf numFmtId="0" fontId="5"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5" fillId="0" borderId="0"/>
    <xf numFmtId="197" fontId="7" fillId="0" borderId="0"/>
    <xf numFmtId="0" fontId="7" fillId="0" borderId="0"/>
    <xf numFmtId="0" fontId="5"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3"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6"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87"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6"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7" fontId="134" fillId="55" borderId="0" applyNumberFormat="0" applyBorder="0"/>
    <xf numFmtId="0" fontId="119" fillId="0" borderId="0" applyNumberFormat="0" applyFill="0" applyBorder="0" applyAlignment="0" applyProtection="0"/>
    <xf numFmtId="167" fontId="83" fillId="0" borderId="0"/>
    <xf numFmtId="192" fontId="7" fillId="0" borderId="43">
      <protection locked="0"/>
    </xf>
    <xf numFmtId="0" fontId="120" fillId="0" borderId="35" applyNumberFormat="0" applyFill="0" applyAlignment="0" applyProtection="0"/>
    <xf numFmtId="0" fontId="23" fillId="0" borderId="1" applyNumberFormat="0" applyFill="0" applyAlignment="0" applyProtection="0"/>
    <xf numFmtId="192" fontId="7" fillId="0" borderId="43">
      <protection locked="0"/>
    </xf>
    <xf numFmtId="0" fontId="6" fillId="0" borderId="1" applyNumberFormat="0" applyFill="0" applyAlignment="0" applyProtection="0"/>
    <xf numFmtId="192" fontId="7" fillId="0" borderId="43">
      <protection locked="0"/>
    </xf>
    <xf numFmtId="0" fontId="120" fillId="0" borderId="35" applyNumberFormat="0" applyFill="0" applyAlignment="0" applyProtection="0"/>
    <xf numFmtId="192" fontId="7" fillId="0" borderId="43">
      <protection locked="0"/>
    </xf>
    <xf numFmtId="192" fontId="7" fillId="0" borderId="43">
      <protection locked="0"/>
    </xf>
    <xf numFmtId="192"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2"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7" fontId="65" fillId="0" borderId="30"/>
    <xf numFmtId="186"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7"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3" fontId="7" fillId="0" borderId="0" applyFont="0" applyFill="0" applyBorder="0" applyAlignment="0" applyProtection="0"/>
    <xf numFmtId="199" fontId="7" fillId="0" borderId="0" applyFont="0" applyFill="0" applyBorder="0" applyAlignment="0" applyProtection="0"/>
    <xf numFmtId="194"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8" fontId="63" fillId="0" borderId="0" applyFont="0" applyFill="0" applyBorder="0" applyAlignment="0" applyProtection="0"/>
    <xf numFmtId="0" fontId="87" fillId="0" borderId="0"/>
    <xf numFmtId="37" fontId="88" fillId="0" borderId="0" applyNumberFormat="0" applyFill="0" applyBorder="0" applyAlignment="0" applyProtection="0"/>
    <xf numFmtId="184" fontId="89" fillId="0" borderId="21"/>
    <xf numFmtId="184" fontId="89" fillId="0" borderId="21"/>
    <xf numFmtId="0" fontId="127" fillId="79" borderId="34" applyNumberFormat="0" applyAlignment="0" applyProtection="0"/>
    <xf numFmtId="0" fontId="105" fillId="79" borderId="34" applyNumberFormat="0" applyAlignment="0" applyProtection="0"/>
    <xf numFmtId="43"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43"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58" fillId="0" borderId="0" applyProtection="0"/>
    <xf numFmtId="41" fontId="58" fillId="0" borderId="0" applyProtection="0"/>
    <xf numFmtId="41" fontId="58" fillId="0" borderId="0" applyProtection="0"/>
    <xf numFmtId="41" fontId="58" fillId="0" borderId="0" applyProtection="0"/>
    <xf numFmtId="43" fontId="58" fillId="0" borderId="0" applyProtection="0"/>
    <xf numFmtId="43"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41" fontId="62" fillId="0" borderId="0" applyProtection="0"/>
    <xf numFmtId="41" fontId="62" fillId="0" borderId="0" applyProtection="0"/>
    <xf numFmtId="43" fontId="62" fillId="0" borderId="0" applyProtection="0"/>
    <xf numFmtId="43" fontId="62" fillId="0" borderId="0" applyProtection="0"/>
    <xf numFmtId="43" fontId="62" fillId="0" borderId="0" applyProtection="0"/>
    <xf numFmtId="43"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4" fontId="76"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1" fontId="7" fillId="0" borderId="0">
      <protection locked="0"/>
    </xf>
    <xf numFmtId="191"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199"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0" fontId="7" fillId="0" borderId="0"/>
    <xf numFmtId="21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7" fillId="0" borderId="0"/>
    <xf numFmtId="0" fontId="7" fillId="0" borderId="0"/>
    <xf numFmtId="197" fontId="7" fillId="0" borderId="0"/>
    <xf numFmtId="197" fontId="7" fillId="0" borderId="0"/>
    <xf numFmtId="0" fontId="7" fillId="0" borderId="0"/>
    <xf numFmtId="0" fontId="7" fillId="0" borderId="0"/>
    <xf numFmtId="0" fontId="7" fillId="0" borderId="0"/>
    <xf numFmtId="0" fontId="7" fillId="0" borderId="0"/>
    <xf numFmtId="197" fontId="7" fillId="0" borderId="0"/>
    <xf numFmtId="197"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4"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43"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2"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cellStyleXfs>
  <cellXfs count="452">
    <xf numFmtId="0" fontId="0" fillId="0" borderId="0" xfId="0"/>
    <xf numFmtId="0" fontId="8" fillId="2" borderId="0" xfId="3" applyFont="1" applyFill="1" applyAlignment="1"/>
    <xf numFmtId="165"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3" fontId="24" fillId="3" borderId="0" xfId="7"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3" fontId="26" fillId="3" borderId="0" xfId="7"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1" fillId="2" borderId="0" xfId="0" applyFont="1" applyFill="1" applyBorder="1" applyAlignment="1">
      <alignment wrapTex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2" borderId="0" xfId="0" applyFont="1" applyFill="1" applyBorder="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21" fillId="3" borderId="0" xfId="10" applyNumberFormat="1" applyFont="1" applyFill="1" applyBorder="1" applyAlignment="1">
      <alignment wrapText="1"/>
    </xf>
    <xf numFmtId="0" fontId="8" fillId="3" borderId="0" xfId="0" applyFont="1" applyFill="1" applyAlignment="1">
      <alignment horizontal="left" wrapText="1" indent="1"/>
    </xf>
    <xf numFmtId="167" fontId="8" fillId="3" borderId="0" xfId="0" applyNumberFormat="1" applyFont="1" applyFill="1" applyAlignment="1">
      <alignment horizontal="right" wrapText="1"/>
    </xf>
    <xf numFmtId="167"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6" fontId="8" fillId="3" borderId="0" xfId="8" applyNumberFormat="1" applyFont="1" applyFill="1" applyBorder="1" applyAlignment="1">
      <alignment horizontal="right" wrapText="1"/>
    </xf>
    <xf numFmtId="166"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3" xfId="6" applyNumberFormat="1" applyFont="1" applyFill="1" applyAlignment="1"/>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43" fontId="8" fillId="3" borderId="0" xfId="1" applyFont="1" applyFill="1" applyBorder="1" applyAlignment="1">
      <alignment horizontal="right" wrapText="1"/>
    </xf>
    <xf numFmtId="43"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69"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4" borderId="0" xfId="18" quotePrefix="1" applyFont="1" applyFill="1" applyAlignment="1">
      <alignment horizontal="right" wrapText="1"/>
    </xf>
    <xf numFmtId="0" fontId="21" fillId="2" borderId="0" xfId="0" applyFont="1" applyFill="1" applyAlignment="1"/>
    <xf numFmtId="0" fontId="20" fillId="2" borderId="3" xfId="6" applyFont="1" applyFill="1" applyAlignment="1">
      <alignment horizontal="right"/>
    </xf>
    <xf numFmtId="0" fontId="21" fillId="2" borderId="0" xfId="18" quotePrefix="1" applyFont="1" applyFill="1" applyAlignment="1">
      <alignment horizontal="right" wrapText="1"/>
    </xf>
    <xf numFmtId="0" fontId="21" fillId="2" borderId="2" xfId="15" applyNumberFormat="1" applyFont="1" applyFill="1" applyAlignment="1">
      <alignment wrapText="1"/>
    </xf>
    <xf numFmtId="3" fontId="24" fillId="2" borderId="0" xfId="7" applyNumberFormat="1" applyFont="1" applyFill="1" applyAlignment="1">
      <alignment horizontal="righ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3" fontId="24" fillId="2" borderId="0" xfId="7" applyNumberFormat="1" applyFont="1" applyFill="1" applyAlignment="1">
      <alignment horizontal="right" vertical="top" wrapText="1"/>
    </xf>
    <xf numFmtId="0" fontId="0" fillId="2" borderId="0" xfId="0" applyFont="1" applyFill="1" applyAlignment="1">
      <alignment wrapText="1"/>
    </xf>
    <xf numFmtId="0" fontId="18" fillId="2" borderId="2" xfId="13" applyNumberFormat="1" applyFont="1" applyFill="1" applyAlignment="1">
      <alignment horizontal="right" wrapText="1"/>
    </xf>
    <xf numFmtId="0" fontId="21" fillId="2" borderId="2" xfId="15" applyNumberFormat="1" applyFont="1" applyFill="1" applyAlignment="1">
      <alignment horizontal="right" vertical="center" wrapText="1"/>
    </xf>
    <xf numFmtId="49" fontId="21" fillId="2" borderId="3" xfId="15" applyNumberFormat="1" applyFont="1" applyFill="1" applyBorder="1" applyAlignment="1">
      <alignment horizontal="left" wrapText="1"/>
    </xf>
    <xf numFmtId="49" fontId="21" fillId="2" borderId="2" xfId="15" applyNumberFormat="1" applyFont="1" applyFill="1" applyBorder="1" applyAlignment="1">
      <alignment wrapText="1"/>
    </xf>
    <xf numFmtId="0" fontId="18" fillId="2" borderId="2" xfId="13" applyFont="1" applyFill="1" applyAlignment="1">
      <alignment horizontal="right"/>
    </xf>
    <xf numFmtId="3" fontId="18" fillId="2" borderId="2" xfId="13" applyNumberFormat="1" applyFont="1" applyFill="1" applyAlignment="1">
      <alignment horizontal="right"/>
    </xf>
    <xf numFmtId="172" fontId="8" fillId="2" borderId="0" xfId="17" applyNumberFormat="1" applyFont="1" applyFill="1" applyAlignment="1"/>
    <xf numFmtId="172" fontId="8" fillId="4" borderId="0" xfId="17" applyNumberFormat="1" applyFont="1" applyFill="1" applyAlignment="1"/>
    <xf numFmtId="172" fontId="21" fillId="2" borderId="0" xfId="17" applyNumberFormat="1" applyFont="1" applyFill="1" applyAlignment="1"/>
    <xf numFmtId="172"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2" fontId="21" fillId="2" borderId="2" xfId="17" applyNumberFormat="1" applyFont="1" applyFill="1" applyBorder="1" applyAlignment="1"/>
    <xf numFmtId="172"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3" fontId="24" fillId="2" borderId="0" xfId="7" applyNumberFormat="1" applyFont="1" applyFill="1" applyAlignment="1">
      <alignment horizontal="right"/>
    </xf>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4" fontId="24" fillId="2" borderId="0" xfId="7" applyNumberFormat="1" applyFont="1" applyFill="1" applyAlignment="1">
      <alignment horizontal="right" wrapTex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4" fontId="8" fillId="2" borderId="0" xfId="0" applyNumberFormat="1" applyFont="1" applyFill="1" applyAlignment="1">
      <alignment horizontal="right" vertical="top"/>
    </xf>
    <xf numFmtId="0" fontId="8" fillId="2" borderId="0" xfId="0" applyFont="1" applyFill="1" applyBorder="1" applyAlignment="1">
      <alignment horizontal="left" wrapText="1"/>
    </xf>
    <xf numFmtId="2" fontId="8" fillId="2" borderId="0" xfId="0" applyNumberFormat="1" applyFont="1" applyFill="1" applyAlignment="1">
      <alignment horizontal="right"/>
    </xf>
    <xf numFmtId="2" fontId="8" fillId="4" borderId="0" xfId="0" applyNumberFormat="1" applyFont="1" applyFill="1" applyAlignment="1">
      <alignment horizontal="right"/>
    </xf>
    <xf numFmtId="0" fontId="8" fillId="2" borderId="0" xfId="0" applyNumberFormat="1" applyFont="1" applyFill="1" applyAlignment="1"/>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15" fillId="2" borderId="0" xfId="4" applyFont="1" applyFill="1" applyBorder="1" applyAlignment="1" applyProtection="1">
      <alignment horizontal="center" vertical="center" wrapText="1"/>
    </xf>
    <xf numFmtId="0" fontId="0" fillId="2" borderId="0" xfId="0" applyFill="1"/>
    <xf numFmtId="0" fontId="8" fillId="2" borderId="0" xfId="8" applyFont="1" applyFill="1" applyBorder="1" applyAlignment="1">
      <alignment horizontal="right" wrapText="1"/>
    </xf>
    <xf numFmtId="3" fontId="8" fillId="0" borderId="0" xfId="0" applyNumberFormat="1" applyFont="1" applyFill="1" applyAlignment="1"/>
    <xf numFmtId="0" fontId="32" fillId="2" borderId="0" xfId="4" applyFont="1" applyFill="1" applyBorder="1" applyAlignment="1" applyProtection="1">
      <alignment horizontal="center" vertical="center" wrapText="1"/>
    </xf>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32" fillId="2" borderId="0" xfId="4" applyFont="1" applyFill="1" applyBorder="1" applyAlignment="1" applyProtection="1">
      <alignment horizontal="center" vertical="center" wrapText="1"/>
    </xf>
    <xf numFmtId="0" fontId="21" fillId="4" borderId="2" xfId="15" applyNumberFormat="1" applyFont="1" applyFill="1" applyAlignment="1">
      <alignment horizontal="right" wrapText="1"/>
    </xf>
    <xf numFmtId="170" fontId="8" fillId="2" borderId="0" xfId="8" applyNumberFormat="1" applyFont="1" applyFill="1" applyBorder="1" applyAlignment="1">
      <alignment horizontal="right" wrapText="1"/>
    </xf>
    <xf numFmtId="170"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0" fontId="21" fillId="2" borderId="0" xfId="8" applyNumberFormat="1" applyFont="1" applyFill="1" applyBorder="1" applyAlignment="1">
      <alignment horizontal="right" wrapText="1"/>
    </xf>
    <xf numFmtId="170"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21" fillId="2" borderId="2" xfId="15"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28" fillId="2" borderId="0" xfId="8" applyFont="1" applyFill="1" applyBorder="1" applyAlignment="1">
      <alignment vertical="top"/>
    </xf>
    <xf numFmtId="0" fontId="28" fillId="2" borderId="0" xfId="8"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8" fillId="4" borderId="0" xfId="18" quotePrefix="1" applyFont="1" applyFill="1" applyAlignment="1">
      <alignment horizontal="right" wrapText="1"/>
    </xf>
    <xf numFmtId="0" fontId="8" fillId="2" borderId="0" xfId="18" quotePrefix="1" applyFont="1" applyFill="1" applyAlignment="1">
      <alignment horizontal="right" wrapTex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21" fillId="2" borderId="2" xfId="15" applyNumberFormat="1" applyFont="1" applyFill="1" applyAlignment="1">
      <alignment horizontal="right" wrapText="1"/>
    </xf>
    <xf numFmtId="0" fontId="20" fillId="2" borderId="0" xfId="0" applyFont="1" applyFill="1" applyAlignment="1">
      <alignment wrapText="1"/>
    </xf>
    <xf numFmtId="0" fontId="0" fillId="0" borderId="0" xfId="0" applyFo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10" applyNumberFormat="1" applyFont="1" applyFill="1" applyBorder="1" applyAlignment="1">
      <alignment horizontal="right" wrapText="1"/>
    </xf>
    <xf numFmtId="0" fontId="8" fillId="2" borderId="0" xfId="9" applyFont="1" applyFill="1" applyBorder="1" applyAlignment="1">
      <alignment horizontal="right" wrapText="1"/>
    </xf>
    <xf numFmtId="0" fontId="21" fillId="2" borderId="0" xfId="8" applyFont="1" applyFill="1" applyBorder="1" applyAlignment="1">
      <alignment horizontal="left" wrapText="1"/>
    </xf>
    <xf numFmtId="0" fontId="8" fillId="3" borderId="2" xfId="15" applyNumberFormat="1" applyFont="1" applyFill="1" applyAlignment="1">
      <alignment horizontal="righ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172" fontId="8" fillId="4" borderId="0" xfId="1" applyNumberFormat="1" applyFont="1" applyFill="1" applyAlignment="1">
      <alignment horizontal="right"/>
    </xf>
    <xf numFmtId="0" fontId="20" fillId="2" borderId="0" xfId="0" applyFont="1" applyFill="1" applyAlignment="1">
      <alignment horizontal="left"/>
    </xf>
    <xf numFmtId="0" fontId="21" fillId="2" borderId="2" xfId="15" applyNumberFormat="1" applyFont="1" applyFill="1" applyAlignment="1">
      <alignment horizontal="right" wrapText="1"/>
    </xf>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0" fontId="52" fillId="4" borderId="2" xfId="15" applyNumberFormat="1" applyFont="1" applyFill="1" applyAlignment="1">
      <alignment horizontal="right" wrapText="1"/>
    </xf>
    <xf numFmtId="4" fontId="53" fillId="2" borderId="0" xfId="0" applyNumberFormat="1" applyFont="1" applyFill="1" applyAlignment="1">
      <alignment horizontal="right" wrapText="1"/>
    </xf>
    <xf numFmtId="0" fontId="52" fillId="2" borderId="0" xfId="10" applyNumberFormat="1" applyFont="1" applyFill="1" applyBorder="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2" fillId="2" borderId="2" xfId="15" applyNumberFormat="1" applyFont="1" applyFill="1" applyAlignment="1">
      <alignment horizontal="right" wrapText="1"/>
    </xf>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3" fontId="53" fillId="2" borderId="0" xfId="0" applyNumberFormat="1" applyFont="1" applyFill="1" applyBorder="1" applyAlignment="1">
      <alignment horizontal="right" wrapText="1"/>
    </xf>
    <xf numFmtId="3" fontId="52" fillId="2" borderId="0" xfId="2" applyNumberFormat="1" applyFont="1" applyFill="1" applyBorder="1" applyAlignment="1">
      <alignment horizontal="right" wrapText="1"/>
    </xf>
    <xf numFmtId="0" fontId="52" fillId="2" borderId="0" xfId="5" applyFont="1" applyFill="1" applyBorder="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69"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21" fillId="4" borderId="0" xfId="0" applyFont="1" applyFill="1" applyAlignment="1">
      <alignment horizontal="right"/>
    </xf>
    <xf numFmtId="172" fontId="21" fillId="4" borderId="0" xfId="1" applyNumberFormat="1" applyFont="1" applyFill="1" applyAlignment="1">
      <alignment horizontal="right"/>
    </xf>
    <xf numFmtId="0" fontId="53" fillId="3" borderId="0" xfId="0" applyFont="1" applyFill="1" applyAlignment="1">
      <alignment wrapText="1"/>
    </xf>
    <xf numFmtId="168" fontId="53" fillId="2" borderId="0" xfId="1" applyNumberFormat="1" applyFont="1" applyFill="1" applyAlignment="1">
      <alignment horizontal="right"/>
    </xf>
    <xf numFmtId="0" fontId="0" fillId="0" borderId="0" xfId="0"/>
    <xf numFmtId="168" fontId="53" fillId="0" borderId="0" xfId="1" applyNumberFormat="1" applyFont="1" applyFill="1" applyAlignment="1">
      <alignment horizontal="right"/>
    </xf>
    <xf numFmtId="0" fontId="20" fillId="2" borderId="0" xfId="0" applyFont="1" applyFill="1" applyAlignment="1">
      <alignment horizontal="left"/>
    </xf>
    <xf numFmtId="0" fontId="21" fillId="2" borderId="2" xfId="15" applyNumberFormat="1" applyFont="1" applyFill="1" applyAlignment="1">
      <alignment horizontal="right" wrapText="1"/>
    </xf>
    <xf numFmtId="0" fontId="53" fillId="2" borderId="0" xfId="0" applyFont="1" applyFill="1" applyBorder="1" applyAlignment="1"/>
    <xf numFmtId="3" fontId="52" fillId="2" borderId="0" xfId="0" applyNumberFormat="1" applyFont="1" applyFill="1" applyBorder="1" applyAlignment="1"/>
    <xf numFmtId="0" fontId="20" fillId="2" borderId="0" xfId="9" applyFont="1" applyFill="1" applyBorder="1" applyAlignment="1">
      <alignment horizontal="left" wrapText="1"/>
    </xf>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3" fontId="21" fillId="2" borderId="0" xfId="0" applyNumberFormat="1" applyFont="1" applyFill="1" applyAlignment="1">
      <alignment horizontal="right"/>
    </xf>
    <xf numFmtId="3" fontId="21" fillId="2" borderId="2" xfId="17" applyNumberFormat="1" applyFont="1" applyFill="1" applyBorder="1" applyAlignment="1">
      <alignment horizontal="right"/>
    </xf>
    <xf numFmtId="0" fontId="21" fillId="2" borderId="2" xfId="5" applyFont="1" applyFill="1" applyAlignment="1"/>
    <xf numFmtId="3" fontId="21" fillId="3" borderId="2" xfId="5" applyNumberFormat="1" applyFont="1" applyFill="1" applyAlignment="1"/>
    <xf numFmtId="0" fontId="21" fillId="3" borderId="2" xfId="5" applyFont="1" applyFill="1" applyAlignment="1"/>
    <xf numFmtId="0" fontId="21" fillId="3" borderId="2" xfId="5" applyFont="1" applyFill="1" applyAlignment="1">
      <alignment wrapText="1"/>
    </xf>
    <xf numFmtId="4" fontId="8" fillId="0" borderId="0" xfId="0" applyNumberFormat="1" applyFont="1" applyFill="1" applyAlignment="1">
      <alignment horizontal="right" wrapText="1"/>
    </xf>
    <xf numFmtId="3" fontId="8" fillId="2" borderId="0" xfId="0" applyNumberFormat="1" applyFont="1" applyFill="1" applyBorder="1" applyAlignment="1"/>
    <xf numFmtId="3" fontId="21" fillId="2" borderId="0" xfId="0" applyNumberFormat="1" applyFont="1" applyFill="1" applyBorder="1" applyAlignment="1"/>
    <xf numFmtId="1" fontId="8" fillId="4" borderId="0" xfId="0" applyNumberFormat="1" applyFont="1" applyFill="1" applyAlignment="1">
      <alignment horizontal="right"/>
    </xf>
    <xf numFmtId="1" fontId="8" fillId="2" borderId="0" xfId="0" applyNumberFormat="1" applyFont="1" applyFill="1" applyAlignment="1">
      <alignment horizontal="right"/>
    </xf>
    <xf numFmtId="170" fontId="8" fillId="2" borderId="0" xfId="1" applyNumberFormat="1" applyFont="1" applyFill="1" applyAlignment="1">
      <alignment horizontal="right"/>
    </xf>
    <xf numFmtId="170" fontId="8" fillId="4" borderId="0" xfId="1" quotePrefix="1" applyNumberFormat="1" applyFont="1" applyFill="1" applyAlignment="1">
      <alignment horizontal="right"/>
    </xf>
    <xf numFmtId="1" fontId="8" fillId="2" borderId="0" xfId="1" applyNumberFormat="1" applyFont="1" applyFill="1" applyAlignment="1">
      <alignment horizontal="right"/>
    </xf>
    <xf numFmtId="168" fontId="8" fillId="2" borderId="0" xfId="1" applyNumberFormat="1" applyFont="1" applyFill="1" applyAlignment="1">
      <alignment horizontal="right"/>
    </xf>
    <xf numFmtId="170" fontId="8" fillId="4" borderId="0" xfId="1" applyNumberFormat="1" applyFont="1" applyFill="1" applyAlignment="1">
      <alignment horizontal="right"/>
    </xf>
    <xf numFmtId="168" fontId="8" fillId="4" borderId="0" xfId="1" applyNumberFormat="1" applyFont="1" applyFill="1" applyAlignment="1">
      <alignment horizontal="right"/>
    </xf>
    <xf numFmtId="3" fontId="21" fillId="4" borderId="0" xfId="0" applyNumberFormat="1" applyFont="1" applyFill="1" applyAlignment="1">
      <alignment horizontal="right"/>
    </xf>
    <xf numFmtId="0" fontId="8" fillId="4" borderId="0" xfId="0" applyFont="1" applyFill="1" applyAlignment="1">
      <alignment horizontal="right"/>
    </xf>
    <xf numFmtId="0" fontId="21" fillId="2" borderId="0" xfId="16" applyNumberFormat="1" applyFont="1" applyFill="1" applyBorder="1" applyAlignment="1">
      <alignment horizontal="right"/>
    </xf>
    <xf numFmtId="0" fontId="21" fillId="4" borderId="0" xfId="16" applyNumberFormat="1" applyFont="1" applyFill="1" applyBorder="1" applyAlignment="1">
      <alignment horizontal="right"/>
    </xf>
    <xf numFmtId="9" fontId="8" fillId="2" borderId="0" xfId="19" applyFont="1" applyFill="1" applyBorder="1" applyAlignment="1"/>
    <xf numFmtId="9" fontId="21" fillId="2" borderId="0" xfId="19" applyFont="1" applyFill="1" applyBorder="1" applyAlignment="1"/>
    <xf numFmtId="171" fontId="21" fillId="4" borderId="0" xfId="15" applyNumberFormat="1" applyFont="1" applyFill="1" applyBorder="1" applyAlignment="1"/>
    <xf numFmtId="9" fontId="8" fillId="2" borderId="0" xfId="19" applyFont="1" applyFill="1" applyBorder="1"/>
    <xf numFmtId="171" fontId="8" fillId="4" borderId="0" xfId="0" applyNumberFormat="1" applyFont="1" applyFill="1" applyBorder="1" applyAlignment="1"/>
    <xf numFmtId="9" fontId="8" fillId="2" borderId="3" xfId="19" applyFont="1" applyFill="1" applyBorder="1"/>
    <xf numFmtId="171" fontId="8" fillId="4" borderId="3" xfId="14" applyNumberFormat="1" applyFont="1" applyFill="1" applyBorder="1" applyAlignment="1"/>
    <xf numFmtId="168" fontId="21" fillId="2" borderId="0" xfId="18" applyNumberFormat="1" applyFont="1" applyFill="1" applyAlignment="1">
      <alignment horizontal="right"/>
    </xf>
    <xf numFmtId="168" fontId="8" fillId="2" borderId="0" xfId="18" applyNumberFormat="1" applyFont="1" applyFill="1" applyAlignment="1">
      <alignment horizontal="right"/>
    </xf>
    <xf numFmtId="168" fontId="21" fillId="4" borderId="0" xfId="18" applyNumberFormat="1" applyFont="1" applyFill="1" applyAlignment="1">
      <alignment horizontal="right"/>
    </xf>
    <xf numFmtId="168" fontId="8" fillId="4" borderId="0" xfId="18" applyNumberFormat="1" applyFont="1" applyFill="1" applyAlignment="1">
      <alignment horizontal="right"/>
    </xf>
    <xf numFmtId="3" fontId="21" fillId="4" borderId="0" xfId="0" applyNumberFormat="1" applyFont="1" applyFill="1" applyAlignment="1"/>
    <xf numFmtId="3" fontId="8" fillId="2" borderId="0" xfId="0" applyNumberFormat="1" applyFont="1" applyFill="1" applyAlignment="1"/>
    <xf numFmtId="3" fontId="8" fillId="4" borderId="0" xfId="0" applyNumberFormat="1" applyFont="1" applyFill="1" applyAlignment="1"/>
    <xf numFmtId="171" fontId="21" fillId="2" borderId="0" xfId="15" applyNumberFormat="1" applyFont="1" applyFill="1" applyBorder="1" applyAlignment="1"/>
    <xf numFmtId="171" fontId="8" fillId="2" borderId="0" xfId="0" applyNumberFormat="1" applyFont="1" applyFill="1" applyBorder="1" applyAlignment="1"/>
    <xf numFmtId="171" fontId="8" fillId="2" borderId="3" xfId="14" applyNumberFormat="1" applyFont="1" applyFill="1" applyBorder="1" applyAlignment="1"/>
    <xf numFmtId="0" fontId="0" fillId="0" borderId="0" xfId="0"/>
    <xf numFmtId="1" fontId="8" fillId="2" borderId="0" xfId="0" applyNumberFormat="1" applyFont="1" applyFill="1" applyBorder="1" applyAlignment="1"/>
    <xf numFmtId="0" fontId="21" fillId="2" borderId="2" xfId="15" applyNumberFormat="1" applyFont="1" applyFill="1" applyAlignment="1">
      <alignment horizontal="right" wrapText="1"/>
    </xf>
    <xf numFmtId="168" fontId="21" fillId="4" borderId="0" xfId="1" applyNumberFormat="1" applyFont="1" applyFill="1" applyAlignment="1">
      <alignment horizontal="right"/>
    </xf>
    <xf numFmtId="0" fontId="21" fillId="2" borderId="2" xfId="15" applyNumberFormat="1" applyFont="1" applyFill="1" applyAlignment="1">
      <alignment horizontal="right" wrapText="1"/>
    </xf>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0" fontId="37" fillId="2" borderId="0" xfId="0" applyFont="1" applyFill="1" applyAlignment="1">
      <alignment horizontal="left"/>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172" fontId="8" fillId="2" borderId="0" xfId="1" applyNumberFormat="1" applyFont="1" applyFill="1" applyAlignment="1">
      <alignment horizontal="right"/>
    </xf>
    <xf numFmtId="172" fontId="21" fillId="2" borderId="0" xfId="1" applyNumberFormat="1" applyFont="1" applyFill="1" applyAlignment="1">
      <alignment horizontal="right"/>
    </xf>
    <xf numFmtId="0" fontId="26" fillId="2" borderId="0" xfId="0" applyFont="1" applyFill="1" applyAlignment="1">
      <alignment wrapText="1"/>
    </xf>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4"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168" fontId="8" fillId="2" borderId="0" xfId="0" applyNumberFormat="1" applyFont="1" applyFill="1" applyAlignment="1">
      <alignment horizontal="right"/>
    </xf>
    <xf numFmtId="168" fontId="21" fillId="2" borderId="0" xfId="0" applyNumberFormat="1" applyFont="1" applyFill="1" applyAlignment="1">
      <alignment horizontal="right"/>
    </xf>
    <xf numFmtId="0" fontId="8" fillId="2" borderId="0" xfId="0" quotePrefix="1" applyFont="1" applyFill="1" applyAlignment="1">
      <alignment horizontal="right"/>
    </xf>
    <xf numFmtId="0" fontId="21" fillId="2" borderId="0" xfId="15" applyNumberFormat="1" applyFont="1" applyFill="1" applyBorder="1" applyAlignment="1">
      <alignment horizontal="right" wrapText="1"/>
    </xf>
    <xf numFmtId="0" fontId="20" fillId="2" borderId="0" xfId="6" applyFont="1" applyFill="1" applyBorder="1" applyAlignment="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168" fontId="8" fillId="4" borderId="0" xfId="0" applyNumberFormat="1" applyFont="1" applyFill="1" applyAlignment="1">
      <alignment horizontal="right"/>
    </xf>
    <xf numFmtId="168" fontId="21" fillId="4" borderId="0" xfId="0" applyNumberFormat="1" applyFont="1" applyFill="1" applyAlignment="1">
      <alignment horizontal="right"/>
    </xf>
    <xf numFmtId="3" fontId="53" fillId="2" borderId="0" xfId="0" applyNumberFormat="1" applyFont="1" applyFill="1" applyAlignment="1">
      <alignment horizontal="right" wrapText="1"/>
    </xf>
    <xf numFmtId="3" fontId="53" fillId="4" borderId="0" xfId="0" applyNumberFormat="1" applyFont="1" applyFill="1" applyAlignment="1">
      <alignment horizontal="right" wrapText="1"/>
    </xf>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167" fontId="8" fillId="3" borderId="0" xfId="8" applyNumberFormat="1" applyFont="1" applyFill="1" applyBorder="1" applyAlignment="1">
      <alignment wrapText="1"/>
    </xf>
    <xf numFmtId="166" fontId="8" fillId="4" borderId="0" xfId="0" applyNumberFormat="1" applyFont="1" applyFill="1" applyAlignment="1">
      <alignment horizontal="right" wrapText="1"/>
    </xf>
    <xf numFmtId="0" fontId="8" fillId="3" borderId="0" xfId="0" applyFont="1" applyFill="1" applyAlignment="1">
      <alignment horizontal="right" wrapText="1"/>
    </xf>
    <xf numFmtId="167" fontId="8" fillId="3" borderId="0" xfId="0" applyNumberFormat="1" applyFont="1" applyFill="1" applyAlignment="1">
      <alignment wrapText="1"/>
    </xf>
    <xf numFmtId="0" fontId="21" fillId="3" borderId="0" xfId="0" applyFont="1" applyFill="1" applyAlignment="1">
      <alignment wrapText="1"/>
    </xf>
    <xf numFmtId="4" fontId="53" fillId="4" borderId="0" xfId="0" applyNumberFormat="1" applyFont="1" applyFill="1" applyAlignment="1">
      <alignment horizontal="right" wrapText="1"/>
    </xf>
    <xf numFmtId="166" fontId="53" fillId="4" borderId="0" xfId="0" applyNumberFormat="1" applyFont="1" applyFill="1" applyAlignment="1">
      <alignment horizontal="right" wrapText="1"/>
    </xf>
    <xf numFmtId="169" fontId="8" fillId="4" borderId="0" xfId="0" applyNumberFormat="1" applyFont="1" applyFill="1" applyAlignment="1">
      <alignment horizontal="right" wrapText="1"/>
    </xf>
    <xf numFmtId="169" fontId="53" fillId="4" borderId="0" xfId="0" applyNumberFormat="1" applyFont="1" applyFill="1" applyAlignment="1">
      <alignment horizontal="righ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167" fontId="8" fillId="2" borderId="0" xfId="0" applyNumberFormat="1" applyFont="1" applyFill="1" applyAlignment="1">
      <alignment wrapText="1"/>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0" borderId="0" xfId="9" applyFont="1" applyFill="1" applyBorder="1" applyAlignment="1">
      <alignment horizontal="left"/>
    </xf>
    <xf numFmtId="0" fontId="20" fillId="2" borderId="0" xfId="9" applyFont="1" applyFill="1" applyBorder="1" applyAlignment="1">
      <alignment horizontal="left"/>
    </xf>
    <xf numFmtId="0" fontId="20" fillId="2" borderId="0" xfId="0" applyFont="1" applyFill="1" applyAlignment="1">
      <alignment horizontal="left" wrapText="1"/>
    </xf>
    <xf numFmtId="0" fontId="20" fillId="0" borderId="0" xfId="0" applyFont="1" applyAlignment="1">
      <alignment horizontal="left"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0" xfId="5" quotePrefix="1" applyFont="1" applyFill="1" applyBorder="1" applyAlignment="1">
      <alignment horizontal="center"/>
    </xf>
    <xf numFmtId="0" fontId="21" fillId="4" borderId="0" xfId="5" applyFont="1" applyFill="1" applyBorder="1" applyAlignment="1">
      <alignment horizontal="center"/>
    </xf>
    <xf numFmtId="0" fontId="21" fillId="2" borderId="0" xfId="5" applyFont="1" applyFill="1" applyBorder="1" applyAlignment="1">
      <alignment horizontal="center"/>
    </xf>
    <xf numFmtId="0" fontId="20" fillId="0" borderId="0" xfId="0" applyFont="1" applyFill="1" applyAlignment="1">
      <alignment horizontal="left" wrapText="1"/>
    </xf>
    <xf numFmtId="0" fontId="54" fillId="0"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0" fillId="2" borderId="0" xfId="0" applyFont="1" applyFill="1" applyBorder="1" applyAlignment="1">
      <alignment horizontal="left" wrapText="1"/>
    </xf>
    <xf numFmtId="0" fontId="20" fillId="2" borderId="0" xfId="0" applyFont="1" applyFill="1" applyAlignment="1">
      <alignment horizontal="left"/>
    </xf>
    <xf numFmtId="0" fontId="37" fillId="2" borderId="0" xfId="0" applyFont="1" applyFill="1" applyAlignment="1">
      <alignment horizontal="left" vertical="center" wrapText="1"/>
    </xf>
  </cellXfs>
  <cellStyles count="10060">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3" xfId="7307" xr:uid="{74734677-D053-4548-8D8C-BF5ABF924E49}"/>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3" xfId="7311" xr:uid="{FF4F9374-468D-4F05-A152-CF02F4C3D644}"/>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3" xfId="7322" xr:uid="{A036F76E-7C9A-4234-8D13-D5FC285A39C2}"/>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3" xfId="7326" xr:uid="{FD046A01-5858-470E-8E2D-5C613BC39AB9}"/>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3" xfId="7336" xr:uid="{BE547B05-0C56-4F35-A465-E60B3FD4AA17}"/>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3" xfId="7340" xr:uid="{CD563D2E-BA1D-4220-B808-A2073410C941}"/>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3" xfId="7350" xr:uid="{43A3FF6F-6611-4DBA-B2FA-82AE85F94518}"/>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3" xfId="7354" xr:uid="{717999FB-2CBA-4B6B-AC58-2AA94F3810ED}"/>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3" xfId="7364" xr:uid="{344C750D-CC46-4B5E-9E31-DCB52ED0E991}"/>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3" xfId="7368" xr:uid="{4B8FA07C-C5B7-482F-8181-B3938FE74268}"/>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3" xfId="7379" xr:uid="{D86EB463-AC9E-440E-B6C1-1BCC97D7983A}"/>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3" xfId="7384" xr:uid="{811C57A8-D159-4DE5-B0B5-D1F2E33C8E76}"/>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3" xfId="7442" xr:uid="{3CA72D17-F53C-4FB1-9385-EFBC6347664A}"/>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3" xfId="7446" xr:uid="{01620BF6-7D07-4EF9-A046-95B4849CDFB8}"/>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3" xfId="7456" xr:uid="{39A9E621-3BBD-47E3-9A3E-0DAFF3162B59}"/>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3" xfId="7460" xr:uid="{741AA8A7-27CA-42C5-A3DA-2EED6754EE09}"/>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3" xfId="7507" xr:uid="{6538B77A-736A-495A-A9EE-02F46492E181}"/>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3" xfId="7511" xr:uid="{C7F79118-FB6A-4082-9D04-2E5ECF36AB07}"/>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3" xfId="7533" xr:uid="{C44A2620-3614-4795-A9A8-77FE0345A701}"/>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3" xfId="7537" xr:uid="{EF7DE60C-E15C-40A8-8825-00FC5181C3BA}"/>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3" xfId="7547" xr:uid="{43349F42-9622-47F2-BF8E-FCA845E071B9}"/>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3" xfId="7551" xr:uid="{A4FA38DD-3F9C-47A6-A934-88C181EDA219}"/>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3" xfId="7561" xr:uid="{5EDD81E9-80BE-420C-AFCA-E78FA3709E4B}"/>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3" xfId="7565" xr:uid="{67F70149-6102-4A94-ACF7-0948705DD4F5}"/>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4" xfId="4174" xr:uid="{9610DB55-EA1A-43CD-BE84-E1A9A580A1BB}"/>
    <cellStyle name="Accent1 4 2" xfId="7683" xr:uid="{B453CE82-BBFD-42E4-9D62-051EBC700224}"/>
    <cellStyle name="Accent1 4 3" xfId="7684" xr:uid="{9C6335A0-0BAD-4161-B484-1479A4EBBA48}"/>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4" xfId="4189" xr:uid="{7103A862-7EB4-400D-93DD-34F6AD2E2D04}"/>
    <cellStyle name="Accent2 4 2" xfId="7702" xr:uid="{556D63CF-0B3D-42A6-9881-68BFDA3A32EA}"/>
    <cellStyle name="Accent2 4 3" xfId="7703" xr:uid="{C813DF73-E9B5-4A03-AC17-8E91EFB6ECF8}"/>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4" xfId="4204" xr:uid="{55B76BD0-5D94-4B69-8D1A-87735E9AE9A7}"/>
    <cellStyle name="Accent3 4 2" xfId="7721" xr:uid="{EA8731F4-504E-4918-9279-40CD09C5F278}"/>
    <cellStyle name="Accent3 4 3" xfId="7722" xr:uid="{40989784-7804-4242-A480-736A56A4CAA4}"/>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4" xfId="4219" xr:uid="{AAD09272-AC37-4163-9CA5-06B77061DCBF}"/>
    <cellStyle name="Accent4 4 2" xfId="7740" xr:uid="{A23912A8-8D2C-40A0-9A51-A381B76492A0}"/>
    <cellStyle name="Accent4 4 3" xfId="7741" xr:uid="{CE6D8CAF-448F-4B36-B218-93C28F28E5B5}"/>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4" xfId="4234" xr:uid="{7103B366-D738-4400-B690-3814525E9AE9}"/>
    <cellStyle name="Accent5 4 2" xfId="7759" xr:uid="{07C5DBEA-3F37-43C2-9D1E-41065551B31B}"/>
    <cellStyle name="Accent5 4 3" xfId="7760" xr:uid="{C7436558-D36B-4E61-94C7-6CA241E09A99}"/>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4" xfId="4249" xr:uid="{38131936-12EA-454C-AD31-4EC043EAFA4F}"/>
    <cellStyle name="Accent6 4 2" xfId="7778" xr:uid="{2125C0C5-3C08-4E14-96AC-D9B21003D421}"/>
    <cellStyle name="Accent6 4 3" xfId="7779" xr:uid="{381CFD6B-DE74-4459-A087-77B3FFA6D2DF}"/>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3" xfId="8178" xr:uid="{DD9FBE28-6CDA-4EF3-AEB7-1465FE7FF1C6}"/>
    <cellStyle name="Comma 168 4" xfId="10010" xr:uid="{658487F8-27DF-4718-A9E6-00A8E2714701}"/>
    <cellStyle name="Comma 169" xfId="4513" xr:uid="{4230F9DC-07CD-4A96-AC91-3DD431CCA61F}"/>
    <cellStyle name="Comma 169 2" xfId="8179" xr:uid="{6EAA83DF-C1AA-4771-A676-E12B0ACC148E}"/>
    <cellStyle name="Comma 169 3" xfId="8180" xr:uid="{2FF1B6C5-BB2F-4C52-93C4-74C9440163A6}"/>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3" xfId="8228" xr:uid="{11A03DD3-A5D1-4837-B738-106138F43FEC}"/>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3" xfId="9412" xr:uid="{44FB97EE-BC10-4B0F-A33B-9C06004A0B54}"/>
    <cellStyle name="Komma 4 2 4" xfId="10016" xr:uid="{21A9525F-319B-45F0-9BE5-A10B8AF70F10}"/>
    <cellStyle name="Komma 4 3" xfId="9413" xr:uid="{C09AAC2A-FE02-4561-B17F-FD875A11BE03}"/>
    <cellStyle name="Komma 4 4" xfId="9414" xr:uid="{49733067-84F1-453F-AC47-50DDAF9C85A1}"/>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3" xfId="9416" xr:uid="{866A30B5-1DB7-4605-862C-C09282091D23}"/>
    <cellStyle name="Komma 5 2 4" xfId="10018" xr:uid="{544B8DB5-B5BD-41CF-8B69-C7E11E7C7480}"/>
    <cellStyle name="Komma 5 3" xfId="9417" xr:uid="{01EA6820-F2C7-40B7-9BED-C0DACC361ADD}"/>
    <cellStyle name="Komma 5 4" xfId="9418" xr:uid="{993A5027-993C-4541-96A3-E719739554E8}"/>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3" xfId="9495" xr:uid="{E375C856-39D4-443B-AF8D-64D02FA22B6D}"/>
    <cellStyle name="Normal 112 4" xfId="10021" xr:uid="{6D209950-B011-485B-B2E2-214D641BAC1C}"/>
    <cellStyle name="Normal 113" xfId="5519" xr:uid="{C86ED9D9-1ECA-41E9-9744-A120D4ACF5E7}"/>
    <cellStyle name="Normal 113 2" xfId="9496" xr:uid="{35C6AC40-FB59-475E-87EB-333D1231CB8C}"/>
    <cellStyle name="Normal 113 3" xfId="9497" xr:uid="{3D0846B1-761F-4FF0-9B94-4A2C71C29522}"/>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3" xfId="9499" xr:uid="{EE6B5F54-7984-42AB-BD6F-82BE1288AEFA}"/>
    <cellStyle name="Normal 118 4" xfId="10023" xr:uid="{6B6829CC-35BD-400C-A909-96056C1DDC2B}"/>
    <cellStyle name="Normal 119" xfId="5525" xr:uid="{80AA677F-FD44-4D46-A74B-7A4E0A73AB64}"/>
    <cellStyle name="Normal 119 2" xfId="9500" xr:uid="{30CBD66A-6DDB-4F14-AC66-47939B416410}"/>
    <cellStyle name="Normal 119 3" xfId="9501" xr:uid="{ED36ED8A-551A-4D7C-A0C5-F87AE9A685EC}"/>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3" xfId="9505" xr:uid="{9C04171E-F65C-4DC9-AB73-9F0D2F7D866B}"/>
    <cellStyle name="Normal 2 14 4" xfId="10025" xr:uid="{46EA2D29-1EA3-47BD-99D8-8AF13866F970}"/>
    <cellStyle name="Normal 2 15" xfId="5859" xr:uid="{20E01F87-F93C-4599-B133-A2BB9D2C80DD}"/>
    <cellStyle name="Normal 2 15 2" xfId="9506" xr:uid="{7F3A4E85-3CAC-4FED-A287-3533BD5E98CC}"/>
    <cellStyle name="Normal 2 15 3" xfId="9507" xr:uid="{3C5BD5BE-2987-456D-8DBC-44B5B66C0ACA}"/>
    <cellStyle name="Normal 2 15 4" xfId="10026" xr:uid="{4C85F687-B4D4-4F00-AA59-CA743A4BB412}"/>
    <cellStyle name="Normal 2 16" xfId="10027" xr:uid="{C28FC9FB-37CB-49C7-9E0E-ED036025FDE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3" xfId="9615" xr:uid="{1E4CD693-FE09-47E7-8D46-D6E92C5D5724}"/>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3" xfId="9624" xr:uid="{12A18A3A-6A88-4E7A-B9CB-B93034D6915F}"/>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3" xfId="9628" xr:uid="{5DB06CD0-B9AF-4330-82BB-3AA297FBD5FB}"/>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3" xfId="9674" xr:uid="{A59A47E5-D792-4CCD-A457-841412C7F027}"/>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3" xfId="9678" xr:uid="{D4AEB310-1526-40E4-BF75-95F440B4B19A}"/>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3" xfId="9700" xr:uid="{97BCD21D-B25C-4333-BD8E-0743916492EE}"/>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0" xfId="9705" xr:uid="{6B101695-AA44-4EE7-8FC1-9F0B7A1BF225}"/>
    <cellStyle name="Percent 3" xfId="24" xr:uid="{44CFDF96-F5DF-42AB-BE8A-2015802589B5}"/>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3" xfId="9731" xr:uid="{2C100F8A-E027-4328-A4CD-FE941735C623}"/>
    <cellStyle name="Prozent 3 2 4" xfId="10037" xr:uid="{1AEA5DA8-3675-4ECC-A444-16B0998EFDCD}"/>
    <cellStyle name="Prozent 3 3" xfId="9732" xr:uid="{5BAB3B7E-B7D2-4D49-AFE7-AEDEDE0CA8EF}"/>
    <cellStyle name="Prozent 3 4" xfId="9733" xr:uid="{0E31F25A-B45F-4F5E-9DA1-CC7D2FD3C8C2}"/>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3" xfId="9735" xr:uid="{73DBCFC1-9C60-49DB-9713-88FD3DCD0711}"/>
    <cellStyle name="Prozent 4 2 4" xfId="10039" xr:uid="{DB31F75A-A6B2-48DA-BE46-8278A54C5DCA}"/>
    <cellStyle name="Prozent 4 3" xfId="9736" xr:uid="{C9AAC976-9BA5-4F6B-82B6-1212C0FB3C7A}"/>
    <cellStyle name="Prozent 4 4" xfId="9737" xr:uid="{D735E4C3-FF9E-4736-BE35-36906793328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3" xfId="9821" xr:uid="{489E3374-29FA-44F1-94A9-93060407FB83}"/>
    <cellStyle name="Standard 29 2 4" xfId="10044" xr:uid="{AD3748B4-6A3E-46FE-841C-2DEC6DA0AACA}"/>
    <cellStyle name="Standard 29 3" xfId="9822" xr:uid="{A1FF8A2D-67B3-43E5-B5B0-F7CD6476ED58}"/>
    <cellStyle name="Standard 29 4" xfId="9823" xr:uid="{7FA28508-1EDA-4567-9916-1EAD7A6809FA}"/>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3" xfId="9826" xr:uid="{08521428-7679-432D-BDDB-2B3623AF14E7}"/>
    <cellStyle name="Standard 30 2 4" xfId="10046" xr:uid="{37B14C40-9756-4736-B3DA-FE03A0D2104C}"/>
    <cellStyle name="Standard 30 3" xfId="9827" xr:uid="{B047872B-9B6A-4187-9CAB-3779A447D56F}"/>
    <cellStyle name="Standard 30 4" xfId="9828" xr:uid="{0B062E1E-3B9F-4EF4-8BA5-148445CBB029}"/>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3" xfId="9830" xr:uid="{B40CD41D-2EF2-484F-903E-E645A1CA2095}"/>
    <cellStyle name="Standard 45 2 4" xfId="10048" xr:uid="{60712796-8712-4D67-A9C2-E7562034DE46}"/>
    <cellStyle name="Standard 45 3" xfId="9831" xr:uid="{BD3844BD-5216-412F-BB1E-D042A0D9CA41}"/>
    <cellStyle name="Standard 45 4" xfId="9832" xr:uid="{C169DFA8-C3CD-4FAD-A360-0D92422111BC}"/>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Q1/22</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 E&amp;P  - combined"/>
      <sheetName val="EA_Premium3"/>
      <sheetName val="Drop_Down3"/>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efreshError="1"/>
      <sheetData sheetId="12">
        <row r="4">
          <cell r="C4">
            <v>1.4</v>
          </cell>
        </row>
      </sheetData>
      <sheetData sheetId="1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pageSetUpPr fitToPage="1"/>
  </sheetPr>
  <dimension ref="B3:H34"/>
  <sheetViews>
    <sheetView tabSelected="1" view="pageBreakPreview" zoomScaleNormal="115" zoomScaleSheetLayoutView="100" zoomScalePageLayoutView="70" workbookViewId="0">
      <selection activeCell="C22" sqref="C22"/>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426"/>
      <c r="G3" s="426"/>
      <c r="H3" s="426"/>
    </row>
    <row r="4" spans="3:8">
      <c r="D4" s="427"/>
      <c r="E4" s="428"/>
      <c r="F4" s="428"/>
      <c r="G4" s="428"/>
      <c r="H4" s="428"/>
    </row>
    <row r="5" spans="3:8">
      <c r="D5" s="428"/>
      <c r="E5" s="428"/>
      <c r="F5" s="428"/>
      <c r="G5" s="428"/>
      <c r="H5" s="428"/>
    </row>
    <row r="6" spans="3:8">
      <c r="C6" s="2">
        <v>44680</v>
      </c>
      <c r="D6" s="428"/>
      <c r="E6" s="428"/>
      <c r="F6" s="428"/>
      <c r="G6" s="428"/>
      <c r="H6" s="428"/>
    </row>
    <row r="10" spans="3:8">
      <c r="C10" s="3" t="s">
        <v>0</v>
      </c>
    </row>
    <row r="11" spans="3:8">
      <c r="C11" s="429" t="s">
        <v>1</v>
      </c>
      <c r="D11" s="429"/>
    </row>
    <row r="12" spans="3:8">
      <c r="C12" s="3"/>
    </row>
    <row r="13" spans="3:8" s="5" customFormat="1" ht="18" customHeight="1">
      <c r="C13" s="4" t="s">
        <v>2</v>
      </c>
    </row>
    <row r="14" spans="3:8" s="5" customFormat="1" ht="18" customHeight="1">
      <c r="C14" s="4" t="s">
        <v>258</v>
      </c>
    </row>
    <row r="15" spans="3:8" s="5" customFormat="1" ht="18" customHeight="1">
      <c r="C15" s="4" t="s">
        <v>257</v>
      </c>
    </row>
    <row r="16" spans="3:8" s="5" customFormat="1" ht="18" customHeight="1">
      <c r="C16" s="4" t="s">
        <v>256</v>
      </c>
    </row>
    <row r="17" spans="2:5" s="5" customFormat="1" ht="18" customHeight="1">
      <c r="C17" s="4" t="s">
        <v>3</v>
      </c>
    </row>
    <row r="18" spans="2:5" s="5" customFormat="1" ht="18" customHeight="1">
      <c r="C18" s="4" t="s">
        <v>4</v>
      </c>
    </row>
    <row r="19" spans="2:5" s="5" customFormat="1" ht="18" customHeight="1">
      <c r="C19" s="4" t="s">
        <v>5</v>
      </c>
    </row>
    <row r="20" spans="2:5" s="5" customFormat="1" ht="18" customHeight="1">
      <c r="C20" s="4" t="s">
        <v>6</v>
      </c>
    </row>
    <row r="21" spans="2:5" s="5" customFormat="1" ht="18" customHeight="1">
      <c r="C21" s="4" t="s">
        <v>7</v>
      </c>
    </row>
    <row r="22" spans="2:5" s="5" customFormat="1" ht="18" customHeight="1">
      <c r="C22" s="4" t="s">
        <v>291</v>
      </c>
    </row>
    <row r="23" spans="2:5" s="5" customFormat="1" ht="18" customHeight="1">
      <c r="C23" s="6" t="s">
        <v>8</v>
      </c>
    </row>
    <row r="24" spans="2:5" ht="18" customHeight="1">
      <c r="B24" s="5"/>
      <c r="C24" s="6" t="s">
        <v>111</v>
      </c>
    </row>
    <row r="25" spans="2:5" ht="18" customHeight="1">
      <c r="B25" s="5"/>
      <c r="C25" s="6" t="s">
        <v>105</v>
      </c>
    </row>
    <row r="26" spans="2:5" ht="18" customHeight="1">
      <c r="B26" s="5"/>
      <c r="C26" s="6" t="s">
        <v>243</v>
      </c>
      <c r="D26" s="4"/>
      <c r="E26" s="4"/>
    </row>
    <row r="27" spans="2:5" ht="18" customHeight="1">
      <c r="B27" s="5"/>
      <c r="C27" s="6" t="s">
        <v>9</v>
      </c>
    </row>
    <row r="28" spans="2:5" ht="18" customHeight="1">
      <c r="B28" s="5"/>
      <c r="C28" s="6" t="s">
        <v>10</v>
      </c>
    </row>
    <row r="29" spans="2:5" ht="18" customHeight="1">
      <c r="C29" s="6" t="s">
        <v>11</v>
      </c>
    </row>
    <row r="30" spans="2:5" ht="18" customHeight="1">
      <c r="C30" s="6" t="s">
        <v>12</v>
      </c>
    </row>
    <row r="31" spans="2:5" ht="18" customHeight="1">
      <c r="C31" s="6" t="s">
        <v>319</v>
      </c>
    </row>
    <row r="32" spans="2:5" ht="18" customHeight="1">
      <c r="C32" s="6"/>
    </row>
    <row r="33" spans="3:3" ht="18" customHeight="1">
      <c r="C33" s="7" t="s">
        <v>13</v>
      </c>
    </row>
    <row r="34" spans="3:3">
      <c r="C34" s="7" t="s">
        <v>14</v>
      </c>
    </row>
  </sheetData>
  <mergeCells count="3">
    <mergeCell ref="F3:H3"/>
    <mergeCell ref="D4:H6"/>
    <mergeCell ref="C11:D11"/>
  </mergeCells>
  <hyperlinks>
    <hyperlink ref="C13" location="'Financial highlights'!A1" display="Financial highlights" xr:uid="{00000000-0004-0000-0000-000000000000}"/>
    <hyperlink ref="C21" location="'Cash flows'!A1" display="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xploration &amp; Production'!A1" display="Exploration &amp; Production" xr:uid="{00000000-0004-0000-0000-000006000000}"/>
    <hyperlink ref="C19" location="'Statement of fin. position'!A1" display="'Statement of fin. position'!A1" xr:uid="{00000000-0004-0000-0000-000007000000}"/>
    <hyperlink ref="C26:E26"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location="'CAPEX,(CleanCCS) Op. Result'!A1" display="CAPEX, Operating Result before depreciation, clean CCS Operating Result before depreciation"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Gearing ratio excluding leases'!A1" display="Gearing ratio excluding leases" xr:uid="{00000000-0004-0000-0000-000010000000}"/>
    <hyperlink ref="C22" location="'Changes in segment reporting'!A1" display="Changes in segment repoting" xr:uid="{7D4B3D73-E3A9-4C18-A0B5-15B2050D8BE2}"/>
    <hyperlink ref="C31" location="Outlook!A1" display="Outlook" xr:uid="{C85B3E6A-F2F6-473E-88AF-B5FE49BE4110}"/>
    <hyperlink ref="C14" location="'Chemicals &amp; Materials'!A1" display="Chemicals &amp; Materials" xr:uid="{B560B765-953A-4DC9-8E73-C77D4A031AEA}"/>
    <hyperlink ref="C15" location="'Refining &amp; Marketing'!A1" display="Refining &amp; Marketing" xr:uid="{6B7F4AEE-EE1C-45A7-A73D-6D01151213D2}"/>
  </hyperlinks>
  <printOptions horizontalCentered="1"/>
  <pageMargins left="0.25" right="0.25" top="0.75" bottom="0.75" header="0.3" footer="0.3"/>
  <pageSetup paperSize="9" scale="75"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F77"/>
  <sheetViews>
    <sheetView showGridLines="0" view="pageBreakPreview" zoomScaleNormal="85" zoomScaleSheetLayoutView="100" workbookViewId="0">
      <pane xSplit="2" topLeftCell="C1" activePane="topRight" state="frozen"/>
      <selection activeCell="B69" sqref="B69:I69"/>
      <selection pane="topRight" activeCell="H8" sqref="H8"/>
    </sheetView>
  </sheetViews>
  <sheetFormatPr defaultColWidth="11.42578125" defaultRowHeight="14.25"/>
  <cols>
    <col min="1" max="1" width="2.5703125" style="34" customWidth="1"/>
    <col min="2" max="2" width="87.28515625" style="32" customWidth="1"/>
    <col min="3" max="3" width="15.5703125" style="32" customWidth="1"/>
    <col min="4" max="16384" width="11.42578125" style="34"/>
  </cols>
  <sheetData>
    <row r="1" spans="1:6" s="33" customFormat="1" ht="15">
      <c r="C1" s="8"/>
    </row>
    <row r="2" spans="1:6" ht="18">
      <c r="B2" s="99" t="s">
        <v>0</v>
      </c>
      <c r="C2" s="10"/>
    </row>
    <row r="3" spans="1:6" ht="15.75">
      <c r="B3" s="11"/>
      <c r="C3" s="10"/>
    </row>
    <row r="4" spans="1:6" ht="15.75">
      <c r="B4" s="11"/>
      <c r="C4" s="10"/>
    </row>
    <row r="5" spans="1:6" s="12" customFormat="1" ht="15.75" thickBot="1">
      <c r="A5" s="34"/>
      <c r="B5" s="38" t="s">
        <v>2</v>
      </c>
      <c r="C5" s="38"/>
    </row>
    <row r="6" spans="1:6" s="12" customFormat="1">
      <c r="A6" s="34"/>
      <c r="B6" s="39" t="s">
        <v>15</v>
      </c>
      <c r="C6" s="41"/>
      <c r="D6" s="41"/>
      <c r="E6" s="41"/>
      <c r="F6" s="41"/>
    </row>
    <row r="7" spans="1:6" s="12" customFormat="1" ht="15.75" thickBot="1">
      <c r="A7" s="34"/>
      <c r="B7" s="118"/>
      <c r="C7" s="116" t="s">
        <v>259</v>
      </c>
      <c r="D7" s="116" t="s">
        <v>328</v>
      </c>
      <c r="E7" s="116">
        <v>2021</v>
      </c>
      <c r="F7" s="116" t="s">
        <v>334</v>
      </c>
    </row>
    <row r="8" spans="1:6" s="12" customFormat="1" ht="16.5">
      <c r="A8" s="34"/>
      <c r="B8" s="25" t="s">
        <v>352</v>
      </c>
      <c r="C8" s="14">
        <v>6429</v>
      </c>
      <c r="D8" s="14">
        <v>13348</v>
      </c>
      <c r="E8" s="15">
        <v>35555</v>
      </c>
      <c r="F8" s="14">
        <v>15828</v>
      </c>
    </row>
    <row r="9" spans="1:6" s="12" customFormat="1">
      <c r="A9" s="34"/>
      <c r="B9" s="25"/>
      <c r="C9" s="14"/>
      <c r="D9" s="14"/>
      <c r="E9" s="15"/>
      <c r="F9" s="14"/>
    </row>
    <row r="10" spans="1:6" s="17" customFormat="1" ht="17.25">
      <c r="A10" s="35"/>
      <c r="B10" s="42" t="s">
        <v>355</v>
      </c>
      <c r="C10" s="16">
        <v>870</v>
      </c>
      <c r="D10" s="266">
        <v>2001</v>
      </c>
      <c r="E10" s="268">
        <v>5961</v>
      </c>
      <c r="F10" s="266">
        <v>2621</v>
      </c>
    </row>
    <row r="11" spans="1:6" s="12" customFormat="1" ht="16.5">
      <c r="A11" s="34"/>
      <c r="B11" s="43" t="s">
        <v>353</v>
      </c>
      <c r="C11" s="14">
        <v>135</v>
      </c>
      <c r="D11" s="14">
        <v>306</v>
      </c>
      <c r="E11" s="15">
        <v>886</v>
      </c>
      <c r="F11" s="14">
        <v>453</v>
      </c>
    </row>
    <row r="12" spans="1:6" s="12" customFormat="1" ht="16.5">
      <c r="A12" s="34"/>
      <c r="B12" s="25" t="s">
        <v>357</v>
      </c>
      <c r="C12" s="106">
        <v>442</v>
      </c>
      <c r="D12" s="106">
        <v>512</v>
      </c>
      <c r="E12" s="15">
        <v>2224</v>
      </c>
      <c r="F12" s="106">
        <v>584</v>
      </c>
    </row>
    <row r="13" spans="1:6" s="12" customFormat="1" ht="16.5">
      <c r="A13" s="34"/>
      <c r="B13" s="25" t="s">
        <v>356</v>
      </c>
      <c r="C13" s="106">
        <v>78</v>
      </c>
      <c r="D13" s="106">
        <v>358</v>
      </c>
      <c r="E13" s="15">
        <v>945</v>
      </c>
      <c r="F13" s="106">
        <v>357</v>
      </c>
    </row>
    <row r="14" spans="1:6" s="12" customFormat="1" ht="16.5">
      <c r="A14" s="34"/>
      <c r="B14" s="25" t="s">
        <v>354</v>
      </c>
      <c r="C14" s="106">
        <v>390</v>
      </c>
      <c r="D14" s="106">
        <v>1155</v>
      </c>
      <c r="E14" s="15">
        <v>2892</v>
      </c>
      <c r="F14" s="106">
        <v>1768</v>
      </c>
    </row>
    <row r="15" spans="1:6" s="12" customFormat="1" ht="16.5">
      <c r="A15" s="34"/>
      <c r="B15" s="25" t="s">
        <v>358</v>
      </c>
      <c r="C15" s="14">
        <v>-7</v>
      </c>
      <c r="D15" s="14">
        <v>-22</v>
      </c>
      <c r="E15" s="15">
        <v>-62</v>
      </c>
      <c r="F15" s="14">
        <v>-6</v>
      </c>
    </row>
    <row r="16" spans="1:6" s="12" customFormat="1">
      <c r="A16" s="34"/>
      <c r="B16" s="25" t="s">
        <v>16</v>
      </c>
      <c r="C16" s="14">
        <v>-34</v>
      </c>
      <c r="D16" s="14">
        <v>-2</v>
      </c>
      <c r="E16" s="15">
        <v>-39</v>
      </c>
      <c r="F16" s="14">
        <v>-82</v>
      </c>
    </row>
    <row r="17" spans="1:6" s="12" customFormat="1">
      <c r="A17" s="34"/>
      <c r="B17" s="25" t="s">
        <v>37</v>
      </c>
      <c r="C17" s="14">
        <v>27</v>
      </c>
      <c r="D17" s="14">
        <v>36</v>
      </c>
      <c r="E17" s="15">
        <v>36</v>
      </c>
      <c r="F17" s="14">
        <v>46</v>
      </c>
    </row>
    <row r="18" spans="1:6" s="17" customFormat="1" ht="17.25">
      <c r="A18" s="35"/>
      <c r="B18" s="44" t="s">
        <v>359</v>
      </c>
      <c r="C18" s="19">
        <v>599</v>
      </c>
      <c r="D18" s="19">
        <v>1239</v>
      </c>
      <c r="E18" s="18">
        <v>3710</v>
      </c>
      <c r="F18" s="19">
        <v>1385</v>
      </c>
    </row>
    <row r="19" spans="1:6" s="17" customFormat="1" ht="17.25">
      <c r="A19" s="35"/>
      <c r="B19" s="42" t="s">
        <v>360</v>
      </c>
      <c r="C19" s="16">
        <v>424</v>
      </c>
      <c r="D19" s="266">
        <v>1018</v>
      </c>
      <c r="E19" s="268">
        <v>2866</v>
      </c>
      <c r="F19" s="266">
        <v>1070</v>
      </c>
    </row>
    <row r="20" spans="1:6" s="12" customFormat="1" ht="16.5">
      <c r="A20" s="34"/>
      <c r="B20" s="25" t="s">
        <v>361</v>
      </c>
      <c r="C20" s="20">
        <v>1.3</v>
      </c>
      <c r="D20" s="20">
        <v>3.11</v>
      </c>
      <c r="E20" s="21">
        <v>8.77</v>
      </c>
      <c r="F20" s="20">
        <v>3.27</v>
      </c>
    </row>
    <row r="21" spans="1:6" s="12" customFormat="1" collapsed="1">
      <c r="A21" s="34"/>
      <c r="B21" s="25"/>
      <c r="C21" s="14"/>
      <c r="D21" s="263"/>
      <c r="E21" s="395"/>
      <c r="F21" s="14"/>
    </row>
    <row r="22" spans="1:6" s="12" customFormat="1" ht="16.5">
      <c r="A22" s="34"/>
      <c r="B22" s="45" t="s">
        <v>355</v>
      </c>
      <c r="C22" s="22">
        <v>870</v>
      </c>
      <c r="D22" s="267">
        <v>2001</v>
      </c>
      <c r="E22" s="269">
        <v>5961</v>
      </c>
      <c r="F22" s="267">
        <v>2621</v>
      </c>
    </row>
    <row r="23" spans="1:6" s="12" customFormat="1" ht="16.5">
      <c r="A23" s="34"/>
      <c r="B23" s="45" t="s">
        <v>362</v>
      </c>
      <c r="C23" s="22">
        <v>63</v>
      </c>
      <c r="D23" s="267">
        <v>-501</v>
      </c>
      <c r="E23" s="269">
        <v>-1315</v>
      </c>
      <c r="F23" s="267">
        <v>108</v>
      </c>
    </row>
    <row r="24" spans="1:6" s="12" customFormat="1">
      <c r="A24" s="34"/>
      <c r="B24" s="43" t="s">
        <v>297</v>
      </c>
      <c r="C24" s="14">
        <v>-6</v>
      </c>
      <c r="D24" s="14">
        <v>-7</v>
      </c>
      <c r="E24" s="15">
        <v>-30</v>
      </c>
      <c r="F24" s="14">
        <v>-1</v>
      </c>
    </row>
    <row r="25" spans="1:6" s="12" customFormat="1">
      <c r="A25" s="34"/>
      <c r="B25" s="43" t="s">
        <v>299</v>
      </c>
      <c r="C25" s="14">
        <v>3</v>
      </c>
      <c r="D25" s="14">
        <v>-1240</v>
      </c>
      <c r="E25" s="15">
        <v>-1297</v>
      </c>
      <c r="F25" s="14">
        <v>-9</v>
      </c>
    </row>
    <row r="26" spans="1:6" s="12" customFormat="1">
      <c r="A26" s="34"/>
      <c r="B26" s="43" t="s">
        <v>298</v>
      </c>
      <c r="C26" s="14">
        <v>3</v>
      </c>
      <c r="D26" s="14">
        <v>218</v>
      </c>
      <c r="E26" s="15">
        <v>223</v>
      </c>
      <c r="F26" s="14">
        <v>0</v>
      </c>
    </row>
    <row r="27" spans="1:6" s="12" customFormat="1">
      <c r="A27" s="34"/>
      <c r="B27" s="43" t="s">
        <v>300</v>
      </c>
      <c r="C27" s="14">
        <v>63</v>
      </c>
      <c r="D27" s="14">
        <v>528</v>
      </c>
      <c r="E27" s="15">
        <v>-210</v>
      </c>
      <c r="F27" s="14">
        <v>0</v>
      </c>
    </row>
    <row r="28" spans="1:6" s="12" customFormat="1">
      <c r="A28" s="34"/>
      <c r="B28" s="25" t="s">
        <v>17</v>
      </c>
      <c r="C28" s="14">
        <v>225</v>
      </c>
      <c r="D28" s="14">
        <v>89</v>
      </c>
      <c r="E28" s="15">
        <v>418</v>
      </c>
      <c r="F28" s="14">
        <v>434</v>
      </c>
    </row>
    <row r="29" spans="1:6" s="17" customFormat="1" ht="15">
      <c r="A29" s="35"/>
      <c r="B29" s="42" t="s">
        <v>18</v>
      </c>
      <c r="C29" s="16">
        <v>1158</v>
      </c>
      <c r="D29" s="266">
        <v>1590</v>
      </c>
      <c r="E29" s="268">
        <v>5065</v>
      </c>
      <c r="F29" s="266">
        <v>3164</v>
      </c>
    </row>
    <row r="30" spans="1:6" s="12" customFormat="1" collapsed="1">
      <c r="A30" s="34"/>
      <c r="B30" s="43" t="s">
        <v>19</v>
      </c>
      <c r="C30" s="14">
        <v>146</v>
      </c>
      <c r="D30" s="14">
        <v>304</v>
      </c>
      <c r="E30" s="15">
        <v>772</v>
      </c>
      <c r="F30" s="14">
        <v>441</v>
      </c>
    </row>
    <row r="31" spans="1:6" s="12" customFormat="1">
      <c r="A31" s="34"/>
      <c r="B31" s="25" t="s">
        <v>262</v>
      </c>
      <c r="C31" s="106">
        <v>465</v>
      </c>
      <c r="D31" s="106">
        <v>67</v>
      </c>
      <c r="E31" s="15">
        <v>1828</v>
      </c>
      <c r="F31" s="106">
        <v>561</v>
      </c>
    </row>
    <row r="32" spans="1:6" s="12" customFormat="1">
      <c r="A32" s="34"/>
      <c r="B32" s="25" t="s">
        <v>261</v>
      </c>
      <c r="C32" s="106">
        <v>331</v>
      </c>
      <c r="D32" s="106">
        <v>-397</v>
      </c>
      <c r="E32" s="15">
        <v>451</v>
      </c>
      <c r="F32" s="106">
        <v>741</v>
      </c>
    </row>
    <row r="33" spans="1:6" s="12" customFormat="1">
      <c r="A33" s="34"/>
      <c r="B33" s="25" t="s">
        <v>260</v>
      </c>
      <c r="C33" s="106">
        <v>418</v>
      </c>
      <c r="D33" s="106">
        <v>1947</v>
      </c>
      <c r="E33" s="15">
        <v>2910</v>
      </c>
      <c r="F33" s="106">
        <v>1952</v>
      </c>
    </row>
    <row r="34" spans="1:6" s="12" customFormat="1">
      <c r="A34" s="34"/>
      <c r="B34" s="25" t="s">
        <v>263</v>
      </c>
      <c r="C34" s="14">
        <v>-10</v>
      </c>
      <c r="D34" s="14">
        <v>-26</v>
      </c>
      <c r="E34" s="15">
        <v>-74</v>
      </c>
      <c r="F34" s="14">
        <v>-8</v>
      </c>
    </row>
    <row r="35" spans="1:6" s="12" customFormat="1">
      <c r="A35" s="34"/>
      <c r="B35" s="25" t="s">
        <v>20</v>
      </c>
      <c r="C35" s="14">
        <v>-46</v>
      </c>
      <c r="D35" s="14">
        <v>-2</v>
      </c>
      <c r="E35" s="15">
        <v>-51</v>
      </c>
      <c r="F35" s="14">
        <v>-82</v>
      </c>
    </row>
    <row r="36" spans="1:6" s="12" customFormat="1">
      <c r="A36" s="34"/>
      <c r="B36" s="46" t="s">
        <v>21</v>
      </c>
      <c r="C36" s="14">
        <v>-46</v>
      </c>
      <c r="D36" s="14">
        <v>-55</v>
      </c>
      <c r="E36" s="15">
        <v>-194</v>
      </c>
      <c r="F36" s="14">
        <v>-1043</v>
      </c>
    </row>
    <row r="37" spans="1:6" s="12" customFormat="1">
      <c r="A37" s="34"/>
      <c r="B37" s="25" t="s">
        <v>22</v>
      </c>
      <c r="C37" s="14">
        <v>1112</v>
      </c>
      <c r="D37" s="14">
        <v>1535</v>
      </c>
      <c r="E37" s="15">
        <v>4870</v>
      </c>
      <c r="F37" s="14">
        <v>2121</v>
      </c>
    </row>
    <row r="38" spans="1:6" s="12" customFormat="1">
      <c r="A38" s="34"/>
      <c r="B38" s="25" t="s">
        <v>23</v>
      </c>
      <c r="C38" s="14">
        <v>25</v>
      </c>
      <c r="D38" s="14">
        <v>56</v>
      </c>
      <c r="E38" s="15">
        <v>42</v>
      </c>
      <c r="F38" s="14">
        <v>60</v>
      </c>
    </row>
    <row r="39" spans="1:6" s="12" customFormat="1">
      <c r="A39" s="34"/>
      <c r="B39" s="25" t="s">
        <v>24</v>
      </c>
      <c r="C39" s="14">
        <v>835</v>
      </c>
      <c r="D39" s="14">
        <v>677</v>
      </c>
      <c r="E39" s="15">
        <v>2804</v>
      </c>
      <c r="F39" s="14">
        <v>855</v>
      </c>
    </row>
    <row r="40" spans="1:6" s="12" customFormat="1" ht="16.5">
      <c r="A40" s="34"/>
      <c r="B40" s="25" t="s">
        <v>363</v>
      </c>
      <c r="C40" s="14">
        <v>654</v>
      </c>
      <c r="D40" s="14">
        <v>538</v>
      </c>
      <c r="E40" s="15">
        <v>2093</v>
      </c>
      <c r="F40" s="14">
        <v>546</v>
      </c>
    </row>
    <row r="41" spans="1:6" s="12" customFormat="1">
      <c r="A41" s="34"/>
      <c r="B41" s="25" t="s">
        <v>25</v>
      </c>
      <c r="C41" s="20">
        <v>2</v>
      </c>
      <c r="D41" s="20">
        <v>1.65</v>
      </c>
      <c r="E41" s="21">
        <v>6.4</v>
      </c>
      <c r="F41" s="20">
        <v>1.67</v>
      </c>
    </row>
    <row r="42" spans="1:6" s="12" customFormat="1">
      <c r="A42" s="34"/>
      <c r="B42" s="40"/>
      <c r="C42" s="13"/>
      <c r="D42" s="264"/>
      <c r="E42" s="395"/>
      <c r="F42" s="13"/>
    </row>
    <row r="43" spans="1:6" s="12" customFormat="1">
      <c r="A43" s="34"/>
      <c r="B43" s="25" t="s">
        <v>264</v>
      </c>
      <c r="C43" s="215">
        <v>1711</v>
      </c>
      <c r="D43" s="215">
        <v>3455</v>
      </c>
      <c r="E43" s="15">
        <v>8897</v>
      </c>
      <c r="F43" s="215">
        <v>3350</v>
      </c>
    </row>
    <row r="44" spans="1:6" s="12" customFormat="1">
      <c r="A44" s="34"/>
      <c r="B44" s="25" t="s">
        <v>26</v>
      </c>
      <c r="C44" s="14">
        <v>1065</v>
      </c>
      <c r="D44" s="14">
        <v>2782</v>
      </c>
      <c r="E44" s="15">
        <v>7017</v>
      </c>
      <c r="F44" s="14">
        <v>2676</v>
      </c>
    </row>
    <row r="45" spans="1:6" s="12" customFormat="1">
      <c r="A45" s="34"/>
      <c r="B45" s="25" t="s">
        <v>27</v>
      </c>
      <c r="C45" s="14">
        <v>414</v>
      </c>
      <c r="D45" s="14">
        <v>2321</v>
      </c>
      <c r="E45" s="15">
        <v>5196</v>
      </c>
      <c r="F45" s="14">
        <v>1519</v>
      </c>
    </row>
    <row r="46" spans="1:6" s="12" customFormat="1">
      <c r="A46" s="34"/>
      <c r="B46" s="25" t="s">
        <v>28</v>
      </c>
      <c r="C46" s="14">
        <v>376</v>
      </c>
      <c r="D46" s="14">
        <v>2241</v>
      </c>
      <c r="E46" s="15">
        <v>4199</v>
      </c>
      <c r="F46" s="14">
        <v>1344</v>
      </c>
    </row>
    <row r="47" spans="1:6" s="12" customFormat="1" ht="16.5">
      <c r="A47" s="34"/>
      <c r="B47" s="25" t="s">
        <v>364</v>
      </c>
      <c r="C47" s="14">
        <v>532</v>
      </c>
      <c r="D47" s="14">
        <v>2024</v>
      </c>
      <c r="E47" s="15">
        <v>4536</v>
      </c>
      <c r="F47" s="14">
        <v>2063</v>
      </c>
    </row>
    <row r="48" spans="1:6" s="12" customFormat="1" ht="16.5">
      <c r="A48" s="34"/>
      <c r="B48" s="25" t="s">
        <v>365</v>
      </c>
      <c r="C48" s="14">
        <v>494</v>
      </c>
      <c r="D48" s="14">
        <v>1944</v>
      </c>
      <c r="E48" s="15">
        <v>3539</v>
      </c>
      <c r="F48" s="14">
        <v>1888</v>
      </c>
    </row>
    <row r="49" spans="1:6" s="12" customFormat="1">
      <c r="A49" s="34"/>
      <c r="B49" s="25" t="s">
        <v>29</v>
      </c>
      <c r="C49" s="23">
        <v>3.26</v>
      </c>
      <c r="D49" s="23">
        <v>8.51</v>
      </c>
      <c r="E49" s="24">
        <v>21.47</v>
      </c>
      <c r="F49" s="23">
        <v>8.19</v>
      </c>
    </row>
    <row r="50" spans="1:6" s="12" customFormat="1">
      <c r="A50" s="34"/>
      <c r="B50" s="25" t="s">
        <v>315</v>
      </c>
      <c r="C50" s="23"/>
      <c r="D50" s="265"/>
      <c r="E50" s="24">
        <v>2.2999999999999998</v>
      </c>
      <c r="F50" s="59"/>
    </row>
    <row r="51" spans="1:6" s="12" customFormat="1">
      <c r="A51" s="34"/>
      <c r="B51" s="25"/>
      <c r="C51" s="23"/>
      <c r="D51" s="265"/>
      <c r="E51" s="395"/>
      <c r="F51" s="23"/>
    </row>
    <row r="52" spans="1:6" s="12" customFormat="1">
      <c r="A52" s="34"/>
      <c r="B52" s="25" t="s">
        <v>30</v>
      </c>
      <c r="C52" s="14">
        <v>7870</v>
      </c>
      <c r="D52" s="14">
        <v>4771</v>
      </c>
      <c r="E52" s="15">
        <v>4771</v>
      </c>
      <c r="F52" s="14">
        <v>3581</v>
      </c>
    </row>
    <row r="53" spans="1:6" s="12" customFormat="1">
      <c r="A53" s="34"/>
      <c r="B53" s="25" t="s">
        <v>31</v>
      </c>
      <c r="C53" s="14">
        <v>37</v>
      </c>
      <c r="D53" s="14">
        <v>22</v>
      </c>
      <c r="E53" s="15">
        <v>22</v>
      </c>
      <c r="F53" s="14">
        <v>15</v>
      </c>
    </row>
    <row r="54" spans="1:6" s="12" customFormat="1">
      <c r="A54" s="34"/>
      <c r="B54" s="25" t="s">
        <v>32</v>
      </c>
      <c r="C54" s="14">
        <v>9077</v>
      </c>
      <c r="D54" s="14">
        <v>5962</v>
      </c>
      <c r="E54" s="15">
        <v>5962</v>
      </c>
      <c r="F54" s="14">
        <v>5209</v>
      </c>
    </row>
    <row r="55" spans="1:6" s="12" customFormat="1">
      <c r="A55" s="34"/>
      <c r="B55" s="25" t="s">
        <v>323</v>
      </c>
      <c r="C55" s="14">
        <v>30</v>
      </c>
      <c r="D55" s="14">
        <v>21</v>
      </c>
      <c r="E55" s="15">
        <v>21</v>
      </c>
      <c r="F55" s="14">
        <v>18</v>
      </c>
    </row>
    <row r="56" spans="1:6" s="12" customFormat="1" ht="16.5">
      <c r="A56" s="34"/>
      <c r="B56" s="25" t="s">
        <v>366</v>
      </c>
      <c r="C56" s="14">
        <v>493</v>
      </c>
      <c r="D56" s="14">
        <v>911</v>
      </c>
      <c r="E56" s="15">
        <v>2691</v>
      </c>
      <c r="F56" s="14">
        <v>1322</v>
      </c>
    </row>
    <row r="57" spans="1:6" s="12" customFormat="1" ht="16.5">
      <c r="A57" s="34"/>
      <c r="B57" s="25" t="s">
        <v>367</v>
      </c>
      <c r="C57" s="14">
        <v>487</v>
      </c>
      <c r="D57" s="14">
        <v>907</v>
      </c>
      <c r="E57" s="15">
        <v>2650</v>
      </c>
      <c r="F57" s="14">
        <v>1036</v>
      </c>
    </row>
    <row r="58" spans="1:6" s="12" customFormat="1" ht="16.5">
      <c r="A58" s="34"/>
      <c r="B58" s="25" t="s">
        <v>368</v>
      </c>
      <c r="C58" s="14">
        <v>6</v>
      </c>
      <c r="D58" s="14">
        <v>13</v>
      </c>
      <c r="E58" s="15">
        <v>13</v>
      </c>
      <c r="F58" s="14">
        <v>16</v>
      </c>
    </row>
    <row r="59" spans="1:6" s="12" customFormat="1">
      <c r="A59" s="34"/>
      <c r="B59" s="25" t="s">
        <v>33</v>
      </c>
      <c r="C59" s="14">
        <v>11</v>
      </c>
      <c r="D59" s="14">
        <v>10</v>
      </c>
      <c r="E59" s="15">
        <v>10</v>
      </c>
      <c r="F59" s="14">
        <v>10</v>
      </c>
    </row>
    <row r="60" spans="1:6" s="12" customFormat="1">
      <c r="A60" s="34"/>
      <c r="B60" s="25" t="s">
        <v>34</v>
      </c>
      <c r="C60" s="14">
        <v>13</v>
      </c>
      <c r="D60" s="14">
        <v>13</v>
      </c>
      <c r="E60" s="15">
        <v>13</v>
      </c>
      <c r="F60" s="14">
        <v>13</v>
      </c>
    </row>
    <row r="61" spans="1:6" s="12" customFormat="1">
      <c r="A61" s="34"/>
      <c r="B61" s="40"/>
      <c r="C61" s="13"/>
      <c r="D61" s="264"/>
      <c r="E61" s="395"/>
      <c r="F61" s="13"/>
    </row>
    <row r="62" spans="1:6" s="26" customFormat="1" ht="15">
      <c r="B62" s="46" t="s">
        <v>35</v>
      </c>
      <c r="C62" s="27">
        <v>24197</v>
      </c>
      <c r="D62" s="27">
        <v>22434</v>
      </c>
      <c r="E62" s="28">
        <v>22434</v>
      </c>
      <c r="F62" s="27">
        <v>22376</v>
      </c>
    </row>
    <row r="63" spans="1:6" s="26" customFormat="1" ht="17.25">
      <c r="B63" s="46" t="s">
        <v>369</v>
      </c>
      <c r="C63" s="29">
        <v>0.8</v>
      </c>
      <c r="D63" s="29">
        <v>0.96</v>
      </c>
      <c r="E63" s="30">
        <v>0.96</v>
      </c>
      <c r="F63" s="29">
        <v>0.98</v>
      </c>
    </row>
    <row r="64" spans="1:6" ht="15">
      <c r="B64" s="31"/>
      <c r="C64" s="31"/>
    </row>
    <row r="65" spans="2:6" ht="14.25" customHeight="1">
      <c r="B65" s="430" t="s">
        <v>335</v>
      </c>
      <c r="C65" s="430"/>
      <c r="D65" s="430"/>
      <c r="E65" s="430"/>
      <c r="F65" s="430"/>
    </row>
    <row r="66" spans="2:6" ht="14.25" customHeight="1">
      <c r="B66" s="430"/>
      <c r="C66" s="430"/>
      <c r="D66" s="430"/>
      <c r="E66" s="430"/>
      <c r="F66" s="430"/>
    </row>
    <row r="67" spans="2:6">
      <c r="B67" s="432" t="s">
        <v>233</v>
      </c>
      <c r="C67" s="432"/>
    </row>
    <row r="68" spans="2:6">
      <c r="B68" s="432" t="s">
        <v>232</v>
      </c>
      <c r="C68" s="432"/>
    </row>
    <row r="69" spans="2:6" ht="14.1" customHeight="1">
      <c r="B69" s="432" t="s">
        <v>36</v>
      </c>
      <c r="C69" s="432"/>
    </row>
    <row r="70" spans="2:6" s="36" customFormat="1" ht="26.1" customHeight="1">
      <c r="B70" s="430" t="s">
        <v>255</v>
      </c>
      <c r="C70" s="430"/>
      <c r="D70" s="430"/>
      <c r="E70" s="430"/>
    </row>
    <row r="71" spans="2:6" s="36" customFormat="1" ht="23.25" customHeight="1">
      <c r="B71" s="430" t="s">
        <v>235</v>
      </c>
      <c r="C71" s="430"/>
    </row>
    <row r="72" spans="2:6" s="36" customFormat="1" ht="25.5" customHeight="1">
      <c r="B72" s="430" t="s">
        <v>254</v>
      </c>
      <c r="C72" s="430"/>
    </row>
    <row r="73" spans="2:6" s="36" customFormat="1">
      <c r="B73" s="430" t="s">
        <v>324</v>
      </c>
      <c r="C73" s="430"/>
    </row>
    <row r="74" spans="2:6" ht="27.75" customHeight="1">
      <c r="B74" s="430" t="s">
        <v>325</v>
      </c>
      <c r="C74" s="430"/>
    </row>
    <row r="75" spans="2:6">
      <c r="B75" s="431" t="s">
        <v>326</v>
      </c>
      <c r="C75" s="431"/>
    </row>
    <row r="76" spans="2:6">
      <c r="B76" s="210"/>
      <c r="C76" s="48"/>
    </row>
    <row r="77" spans="2:6">
      <c r="B77" s="37"/>
    </row>
  </sheetData>
  <mergeCells count="10">
    <mergeCell ref="B65:F66"/>
    <mergeCell ref="B75:C75"/>
    <mergeCell ref="B67:C67"/>
    <mergeCell ref="B68:C68"/>
    <mergeCell ref="B69:C69"/>
    <mergeCell ref="B71:C71"/>
    <mergeCell ref="B72:C72"/>
    <mergeCell ref="B73:C73"/>
    <mergeCell ref="B74:C74"/>
    <mergeCell ref="B70:E70"/>
  </mergeCells>
  <hyperlinks>
    <hyperlink ref="B2" location="Index!A1" display="Index!A1" xr:uid="{00000000-0004-0000-0100-000000000000}"/>
  </hyperlinks>
  <pageMargins left="0.7" right="0.7" top="0.75" bottom="0.75" header="0.3" footer="0.3"/>
  <pageSetup paperSize="9" scale="3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F34"/>
  <sheetViews>
    <sheetView view="pageBreakPreview" zoomScaleNormal="70" zoomScaleSheetLayoutView="100" workbookViewId="0">
      <selection activeCell="G1" sqref="G1"/>
    </sheetView>
  </sheetViews>
  <sheetFormatPr defaultColWidth="8.5703125" defaultRowHeight="15"/>
  <cols>
    <col min="1" max="1" width="2.5703125" customWidth="1"/>
    <col min="2" max="2" width="81.140625" customWidth="1"/>
    <col min="3" max="3" width="7.85546875" customWidth="1"/>
    <col min="4" max="5" width="7.85546875" style="258" customWidth="1"/>
    <col min="6" max="6" width="7.85546875" style="314" customWidth="1"/>
  </cols>
  <sheetData>
    <row r="1" spans="1:6" ht="14.45" customHeight="1">
      <c r="A1" s="78"/>
      <c r="C1" s="94"/>
      <c r="D1" s="94"/>
      <c r="E1" s="94"/>
      <c r="F1" s="94"/>
    </row>
    <row r="2" spans="1:6" ht="18">
      <c r="A2" s="78"/>
      <c r="B2" s="212" t="s">
        <v>0</v>
      </c>
      <c r="C2" s="10"/>
      <c r="D2" s="10"/>
      <c r="E2" s="10"/>
      <c r="F2" s="10"/>
    </row>
    <row r="3" spans="1:6" ht="14.45" customHeight="1">
      <c r="A3" s="78"/>
      <c r="B3" s="172"/>
      <c r="C3" s="10"/>
      <c r="D3" s="10"/>
      <c r="E3" s="10"/>
      <c r="F3" s="10"/>
    </row>
    <row r="4" spans="1:6" ht="14.45" customHeight="1">
      <c r="A4" s="78"/>
      <c r="B4" s="212"/>
      <c r="C4" s="10"/>
      <c r="D4" s="10"/>
      <c r="E4" s="10"/>
      <c r="F4" s="10"/>
    </row>
    <row r="5" spans="1:6" ht="15.75" thickBot="1">
      <c r="A5" s="78"/>
      <c r="B5" s="163" t="s">
        <v>258</v>
      </c>
      <c r="C5" s="109"/>
      <c r="D5" s="109"/>
      <c r="E5" s="109"/>
      <c r="F5" s="109"/>
    </row>
    <row r="6" spans="1:6">
      <c r="A6" s="78"/>
      <c r="B6" s="39" t="s">
        <v>15</v>
      </c>
      <c r="C6" s="126"/>
      <c r="D6" s="126"/>
      <c r="E6" s="126"/>
      <c r="F6" s="126"/>
    </row>
    <row r="7" spans="1:6" ht="15.75" thickBot="1">
      <c r="A7" s="78"/>
      <c r="B7" s="118"/>
      <c r="C7" s="242" t="s">
        <v>259</v>
      </c>
      <c r="D7" s="296" t="s">
        <v>328</v>
      </c>
      <c r="E7" s="294">
        <v>2021</v>
      </c>
      <c r="F7" s="296" t="s">
        <v>334</v>
      </c>
    </row>
    <row r="8" spans="1:6" ht="29.25">
      <c r="A8" s="78"/>
      <c r="B8" s="25" t="s">
        <v>38</v>
      </c>
      <c r="C8" s="150">
        <v>588</v>
      </c>
      <c r="D8" s="295">
        <v>654</v>
      </c>
      <c r="E8" s="297">
        <v>2770</v>
      </c>
      <c r="F8" s="295">
        <v>716</v>
      </c>
    </row>
    <row r="9" spans="1:6">
      <c r="A9" s="78"/>
      <c r="B9" s="25" t="s">
        <v>39</v>
      </c>
      <c r="C9" s="110">
        <v>442</v>
      </c>
      <c r="D9" s="186">
        <v>512</v>
      </c>
      <c r="E9" s="185">
        <v>2224</v>
      </c>
      <c r="F9" s="186">
        <v>584</v>
      </c>
    </row>
    <row r="10" spans="1:6">
      <c r="A10" s="26"/>
      <c r="B10" s="43" t="s">
        <v>310</v>
      </c>
      <c r="C10" s="110">
        <v>270</v>
      </c>
      <c r="D10" s="186">
        <v>337</v>
      </c>
      <c r="E10" s="185">
        <v>1437</v>
      </c>
      <c r="F10" s="186">
        <v>469</v>
      </c>
    </row>
    <row r="11" spans="1:6">
      <c r="A11" s="26"/>
      <c r="B11" s="43" t="s">
        <v>311</v>
      </c>
      <c r="C11" s="110">
        <v>124</v>
      </c>
      <c r="D11" s="186">
        <v>138</v>
      </c>
      <c r="E11" s="185">
        <v>534</v>
      </c>
      <c r="F11" s="186">
        <v>64</v>
      </c>
    </row>
    <row r="12" spans="1:6">
      <c r="A12" s="78"/>
      <c r="B12" s="25" t="s">
        <v>40</v>
      </c>
      <c r="C12" s="110">
        <v>23</v>
      </c>
      <c r="D12" s="186">
        <v>-444</v>
      </c>
      <c r="E12" s="185">
        <v>-396</v>
      </c>
      <c r="F12" s="186">
        <v>-23</v>
      </c>
    </row>
    <row r="13" spans="1:6">
      <c r="A13" s="78"/>
      <c r="B13" s="25" t="s">
        <v>41</v>
      </c>
      <c r="C13" s="110">
        <v>465</v>
      </c>
      <c r="D13" s="186">
        <v>67</v>
      </c>
      <c r="E13" s="185">
        <v>1828</v>
      </c>
      <c r="F13" s="186">
        <v>561</v>
      </c>
    </row>
    <row r="14" spans="1:6" ht="17.25">
      <c r="A14" s="78"/>
      <c r="B14" s="25" t="s">
        <v>386</v>
      </c>
      <c r="C14" s="110">
        <v>130</v>
      </c>
      <c r="D14" s="186">
        <v>268</v>
      </c>
      <c r="E14" s="185">
        <v>835</v>
      </c>
      <c r="F14" s="186">
        <v>882</v>
      </c>
    </row>
    <row r="15" spans="1:6">
      <c r="A15" s="78"/>
      <c r="B15" s="211"/>
      <c r="C15" s="110"/>
      <c r="D15" s="110"/>
      <c r="E15" s="110"/>
      <c r="F15" s="110"/>
    </row>
    <row r="16" spans="1:6">
      <c r="A16" s="78"/>
      <c r="B16" s="316" t="s">
        <v>414</v>
      </c>
      <c r="C16" s="176"/>
      <c r="D16" s="176"/>
      <c r="E16" s="176"/>
      <c r="F16" s="176"/>
    </row>
    <row r="17" spans="1:6">
      <c r="A17" s="78"/>
      <c r="B17" s="239"/>
      <c r="C17" s="46"/>
      <c r="D17" s="46"/>
      <c r="E17" s="46"/>
      <c r="F17" s="46"/>
    </row>
    <row r="18" spans="1:6" ht="15.75" thickBot="1">
      <c r="A18" s="78"/>
      <c r="B18" s="118" t="s">
        <v>43</v>
      </c>
      <c r="C18" s="242" t="s">
        <v>259</v>
      </c>
      <c r="D18" s="296" t="s">
        <v>328</v>
      </c>
      <c r="E18" s="294">
        <v>2021</v>
      </c>
      <c r="F18" s="296" t="s">
        <v>334</v>
      </c>
    </row>
    <row r="19" spans="1:6" ht="17.25">
      <c r="A19" s="78"/>
      <c r="B19" s="25" t="s">
        <v>387</v>
      </c>
      <c r="C19" s="150">
        <v>406</v>
      </c>
      <c r="D19" s="295">
        <v>498</v>
      </c>
      <c r="E19" s="297">
        <v>468</v>
      </c>
      <c r="F19" s="295">
        <v>429</v>
      </c>
    </row>
    <row r="20" spans="1:6" ht="17.25">
      <c r="A20" s="78"/>
      <c r="B20" s="25" t="s">
        <v>388</v>
      </c>
      <c r="C20" s="150">
        <v>360</v>
      </c>
      <c r="D20" s="295">
        <v>506</v>
      </c>
      <c r="E20" s="297">
        <v>453</v>
      </c>
      <c r="F20" s="295">
        <v>444</v>
      </c>
    </row>
    <row r="21" spans="1:6" ht="17.25">
      <c r="A21" s="78"/>
      <c r="B21" s="25" t="s">
        <v>389</v>
      </c>
      <c r="C21" s="150">
        <v>548</v>
      </c>
      <c r="D21" s="295">
        <v>458</v>
      </c>
      <c r="E21" s="297">
        <v>582</v>
      </c>
      <c r="F21" s="295">
        <v>438</v>
      </c>
    </row>
    <row r="22" spans="1:6" ht="17.25">
      <c r="A22" s="78"/>
      <c r="B22" s="25" t="s">
        <v>390</v>
      </c>
      <c r="C22" s="150">
        <v>608</v>
      </c>
      <c r="D22" s="295">
        <v>690</v>
      </c>
      <c r="E22" s="297">
        <v>735</v>
      </c>
      <c r="F22" s="295">
        <v>647</v>
      </c>
    </row>
    <row r="23" spans="1:6">
      <c r="A23" s="78"/>
      <c r="B23" s="25" t="s">
        <v>316</v>
      </c>
      <c r="C23" s="150">
        <v>89</v>
      </c>
      <c r="D23" s="295">
        <v>92</v>
      </c>
      <c r="E23" s="297">
        <v>90</v>
      </c>
      <c r="F23" s="295">
        <v>96</v>
      </c>
    </row>
    <row r="24" spans="1:6">
      <c r="A24" s="78"/>
      <c r="B24" s="46" t="s">
        <v>314</v>
      </c>
      <c r="C24" s="165">
        <v>1.53</v>
      </c>
      <c r="D24" s="293">
        <v>1.49</v>
      </c>
      <c r="E24" s="298">
        <v>5.93</v>
      </c>
      <c r="F24" s="293">
        <v>1.47</v>
      </c>
    </row>
    <row r="25" spans="1:6">
      <c r="A25" s="78"/>
      <c r="B25" s="130" t="s">
        <v>312</v>
      </c>
      <c r="C25" s="165">
        <v>0.48</v>
      </c>
      <c r="D25" s="293">
        <v>0.43</v>
      </c>
      <c r="E25" s="298">
        <v>1.82</v>
      </c>
      <c r="F25" s="293">
        <v>0.44</v>
      </c>
    </row>
    <row r="26" spans="1:6">
      <c r="A26" s="78"/>
      <c r="B26" s="219" t="s">
        <v>313</v>
      </c>
      <c r="C26" s="165">
        <v>0.56000000000000005</v>
      </c>
      <c r="D26" s="293">
        <v>0.53</v>
      </c>
      <c r="E26" s="298">
        <v>2.13</v>
      </c>
      <c r="F26" s="293">
        <v>0.52</v>
      </c>
    </row>
    <row r="27" spans="1:6" ht="17.25">
      <c r="A27" s="78"/>
      <c r="B27" s="43" t="s">
        <v>391</v>
      </c>
      <c r="C27" s="165">
        <v>0.31</v>
      </c>
      <c r="D27" s="293">
        <v>0.34</v>
      </c>
      <c r="E27" s="298">
        <v>1.25</v>
      </c>
      <c r="F27" s="293">
        <v>0.31</v>
      </c>
    </row>
    <row r="28" spans="1:6" ht="17.25">
      <c r="A28" s="78"/>
      <c r="B28" s="43" t="s">
        <v>392</v>
      </c>
      <c r="C28" s="165">
        <v>0.19</v>
      </c>
      <c r="D28" s="293">
        <v>0.19</v>
      </c>
      <c r="E28" s="298">
        <v>0.74</v>
      </c>
      <c r="F28" s="293">
        <v>0.2</v>
      </c>
    </row>
    <row r="29" spans="1:6">
      <c r="A29" s="78"/>
      <c r="B29" s="25"/>
      <c r="C29" s="164"/>
      <c r="D29" s="164"/>
      <c r="E29" s="164"/>
      <c r="F29" s="164"/>
    </row>
    <row r="30" spans="1:6">
      <c r="A30" s="78"/>
      <c r="B30" s="247" t="s">
        <v>285</v>
      </c>
      <c r="C30" s="176"/>
      <c r="D30" s="176"/>
      <c r="E30" s="176"/>
      <c r="F30" s="176"/>
    </row>
    <row r="31" spans="1:6">
      <c r="A31" s="78"/>
      <c r="B31" s="188" t="s">
        <v>286</v>
      </c>
      <c r="C31" s="176"/>
      <c r="D31" s="176"/>
      <c r="E31" s="176"/>
      <c r="F31" s="176"/>
    </row>
    <row r="32" spans="1:6">
      <c r="A32" s="78"/>
      <c r="B32" s="188" t="s">
        <v>287</v>
      </c>
      <c r="C32" s="176"/>
      <c r="D32" s="176"/>
      <c r="E32" s="176"/>
      <c r="F32" s="176"/>
    </row>
    <row r="33" spans="1:6">
      <c r="A33" s="78"/>
      <c r="B33" s="188" t="s">
        <v>288</v>
      </c>
      <c r="C33" s="176"/>
      <c r="D33" s="176"/>
      <c r="E33" s="176"/>
      <c r="F33" s="176"/>
    </row>
    <row r="34" spans="1:6">
      <c r="A34" s="78"/>
      <c r="B34" s="188" t="s">
        <v>284</v>
      </c>
      <c r="C34" s="9"/>
      <c r="D34" s="9"/>
      <c r="E34" s="9"/>
      <c r="F34" s="9"/>
    </row>
  </sheetData>
  <hyperlinks>
    <hyperlink ref="B2" location="Index!A1" display="Index!A1" xr:uid="{00000000-0004-0000-0400-000000000000}"/>
  </hyperlinks>
  <pageMargins left="0.7" right="0.7" top="0.75" bottom="0.75" header="0.3" footer="0.3"/>
  <pageSetup paperSize="9" scale="3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F56"/>
  <sheetViews>
    <sheetView view="pageBreakPreview" zoomScaleNormal="70" zoomScaleSheetLayoutView="100" workbookViewId="0">
      <selection activeCell="G1" sqref="G1"/>
    </sheetView>
  </sheetViews>
  <sheetFormatPr defaultColWidth="8.5703125" defaultRowHeight="15"/>
  <cols>
    <col min="1" max="1" width="2.5703125" customWidth="1"/>
    <col min="2" max="2" width="95.5703125" customWidth="1"/>
    <col min="3" max="3" width="7.85546875" customWidth="1"/>
    <col min="4" max="5" width="7.85546875" style="258" customWidth="1"/>
    <col min="6" max="6" width="7.85546875" style="314" customWidth="1"/>
  </cols>
  <sheetData>
    <row r="1" spans="1:6">
      <c r="A1" s="78"/>
      <c r="C1" s="94"/>
      <c r="D1" s="94"/>
      <c r="E1" s="94"/>
      <c r="F1" s="94"/>
    </row>
    <row r="2" spans="1:6" ht="18">
      <c r="A2" s="78"/>
      <c r="B2" s="99" t="s">
        <v>0</v>
      </c>
      <c r="C2" s="10"/>
      <c r="D2" s="10"/>
      <c r="E2" s="10"/>
      <c r="F2" s="10"/>
    </row>
    <row r="3" spans="1:6" ht="18">
      <c r="A3" s="78"/>
      <c r="B3" s="172"/>
      <c r="C3" s="10"/>
      <c r="D3" s="10"/>
      <c r="E3" s="10"/>
      <c r="F3" s="10"/>
    </row>
    <row r="4" spans="1:6" ht="18">
      <c r="A4" s="78"/>
      <c r="B4" s="99"/>
      <c r="C4" s="10"/>
      <c r="D4" s="10"/>
      <c r="E4" s="10"/>
      <c r="F4" s="10"/>
    </row>
    <row r="5" spans="1:6" ht="15.75" thickBot="1">
      <c r="A5" s="78"/>
      <c r="B5" s="163" t="s">
        <v>257</v>
      </c>
      <c r="C5" s="109"/>
      <c r="D5" s="109"/>
      <c r="E5" s="109"/>
      <c r="F5" s="109"/>
    </row>
    <row r="6" spans="1:6">
      <c r="A6" s="78"/>
      <c r="B6" s="39" t="s">
        <v>15</v>
      </c>
      <c r="C6" s="126"/>
      <c r="D6" s="126"/>
      <c r="E6" s="126"/>
      <c r="F6" s="126"/>
    </row>
    <row r="7" spans="1:6" ht="15.75" thickBot="1">
      <c r="A7" s="78"/>
      <c r="B7" s="118"/>
      <c r="C7" s="242" t="s">
        <v>259</v>
      </c>
      <c r="D7" s="261" t="s">
        <v>328</v>
      </c>
      <c r="E7" s="190">
        <v>2021</v>
      </c>
      <c r="F7" s="317" t="s">
        <v>334</v>
      </c>
    </row>
    <row r="8" spans="1:6" ht="17.25">
      <c r="A8" s="78"/>
      <c r="B8" s="25" t="s">
        <v>380</v>
      </c>
      <c r="C8" s="150">
        <v>187</v>
      </c>
      <c r="D8" s="150">
        <v>466</v>
      </c>
      <c r="E8" s="151">
        <v>1373</v>
      </c>
      <c r="F8" s="150">
        <v>454</v>
      </c>
    </row>
    <row r="9" spans="1:6" ht="17.25">
      <c r="A9" s="78"/>
      <c r="B9" s="25" t="s">
        <v>381</v>
      </c>
      <c r="C9" s="110">
        <v>78</v>
      </c>
      <c r="D9" s="110">
        <v>358</v>
      </c>
      <c r="E9" s="28">
        <v>945</v>
      </c>
      <c r="F9" s="110">
        <v>357</v>
      </c>
    </row>
    <row r="10" spans="1:6">
      <c r="A10" s="26"/>
      <c r="B10" s="43" t="s">
        <v>218</v>
      </c>
      <c r="C10" s="110">
        <v>-25</v>
      </c>
      <c r="D10" s="110">
        <v>14</v>
      </c>
      <c r="E10" s="28">
        <v>-11</v>
      </c>
      <c r="F10" s="110">
        <v>20</v>
      </c>
    </row>
    <row r="11" spans="1:6" ht="17.25">
      <c r="A11" s="26"/>
      <c r="B11" s="43" t="s">
        <v>382</v>
      </c>
      <c r="C11" s="110">
        <v>38</v>
      </c>
      <c r="D11" s="110">
        <v>117</v>
      </c>
      <c r="E11" s="28">
        <v>188</v>
      </c>
      <c r="F11" s="110">
        <v>148</v>
      </c>
    </row>
    <row r="12" spans="1:6">
      <c r="A12" s="78"/>
      <c r="B12" s="25" t="s">
        <v>40</v>
      </c>
      <c r="C12" s="110">
        <v>15</v>
      </c>
      <c r="D12" s="110">
        <v>-845</v>
      </c>
      <c r="E12" s="28">
        <v>-924</v>
      </c>
      <c r="F12" s="110">
        <v>-51</v>
      </c>
    </row>
    <row r="13" spans="1:6" ht="17.25">
      <c r="A13" s="78"/>
      <c r="B13" s="25" t="s">
        <v>383</v>
      </c>
      <c r="C13" s="110">
        <v>237</v>
      </c>
      <c r="D13" s="110">
        <v>89</v>
      </c>
      <c r="E13" s="28">
        <v>430</v>
      </c>
      <c r="F13" s="110">
        <v>434</v>
      </c>
    </row>
    <row r="14" spans="1:6">
      <c r="A14" s="78"/>
      <c r="B14" s="25" t="s">
        <v>41</v>
      </c>
      <c r="C14" s="110">
        <v>331</v>
      </c>
      <c r="D14" s="110">
        <v>-397</v>
      </c>
      <c r="E14" s="28">
        <v>451</v>
      </c>
      <c r="F14" s="110">
        <v>741</v>
      </c>
    </row>
    <row r="15" spans="1:6" ht="17.25">
      <c r="A15" s="78"/>
      <c r="B15" s="25" t="s">
        <v>384</v>
      </c>
      <c r="C15" s="110">
        <v>80</v>
      </c>
      <c r="D15" s="110">
        <v>315</v>
      </c>
      <c r="E15" s="28">
        <v>633</v>
      </c>
      <c r="F15" s="110">
        <v>139</v>
      </c>
    </row>
    <row r="16" spans="1:6">
      <c r="A16" s="78"/>
      <c r="B16" s="211"/>
      <c r="C16" s="110"/>
      <c r="D16" s="110"/>
      <c r="E16" s="110"/>
      <c r="F16" s="110"/>
    </row>
    <row r="17" spans="1:6" ht="15" customHeight="1">
      <c r="A17" s="78"/>
      <c r="B17" s="433" t="s">
        <v>335</v>
      </c>
      <c r="C17" s="433"/>
      <c r="D17" s="433"/>
      <c r="E17" s="433"/>
      <c r="F17" s="433"/>
    </row>
    <row r="18" spans="1:6" s="314" customFormat="1" ht="15" customHeight="1">
      <c r="A18" s="78"/>
      <c r="B18" s="433"/>
      <c r="C18" s="433"/>
      <c r="D18" s="433"/>
      <c r="E18" s="433"/>
      <c r="F18" s="433"/>
    </row>
    <row r="19" spans="1:6" s="314" customFormat="1">
      <c r="A19" s="78"/>
      <c r="B19" s="433"/>
      <c r="C19" s="433"/>
      <c r="D19" s="433"/>
      <c r="E19" s="433"/>
      <c r="F19" s="433"/>
    </row>
    <row r="20" spans="1:6">
      <c r="A20" s="78"/>
      <c r="B20" s="188" t="s">
        <v>228</v>
      </c>
      <c r="C20" s="188"/>
      <c r="D20" s="245"/>
      <c r="E20" s="245"/>
      <c r="F20" s="245"/>
    </row>
    <row r="21" spans="1:6" s="314" customFormat="1">
      <c r="A21" s="78"/>
      <c r="B21" s="188" t="s">
        <v>348</v>
      </c>
      <c r="C21" s="188"/>
      <c r="D21" s="245"/>
      <c r="E21" s="245"/>
      <c r="F21" s="245"/>
    </row>
    <row r="22" spans="1:6">
      <c r="A22" s="78"/>
      <c r="B22" s="188" t="s">
        <v>345</v>
      </c>
      <c r="C22" s="241"/>
      <c r="D22" s="244"/>
      <c r="E22" s="244"/>
      <c r="F22" s="244"/>
    </row>
    <row r="23" spans="1:6">
      <c r="A23" s="78"/>
      <c r="B23" s="211"/>
      <c r="C23" s="46"/>
      <c r="D23" s="46"/>
      <c r="E23" s="46"/>
      <c r="F23" s="46"/>
    </row>
    <row r="24" spans="1:6" ht="15.75" thickBot="1">
      <c r="A24" s="78"/>
      <c r="B24" s="118" t="s">
        <v>43</v>
      </c>
      <c r="C24" s="242" t="s">
        <v>259</v>
      </c>
      <c r="D24" s="261" t="s">
        <v>328</v>
      </c>
      <c r="E24" s="190">
        <v>2021</v>
      </c>
      <c r="F24" s="317" t="s">
        <v>334</v>
      </c>
    </row>
    <row r="25" spans="1:6" ht="17.25">
      <c r="A25" s="78"/>
      <c r="B25" s="25" t="s">
        <v>307</v>
      </c>
      <c r="C25" s="164">
        <v>1.68</v>
      </c>
      <c r="D25" s="292">
        <v>6.25</v>
      </c>
      <c r="E25" s="30">
        <v>3.67</v>
      </c>
      <c r="F25" s="292">
        <v>9.75</v>
      </c>
    </row>
    <row r="26" spans="1:6">
      <c r="A26" s="78"/>
      <c r="B26" s="36" t="s">
        <v>308</v>
      </c>
      <c r="C26" s="164">
        <v>3.96</v>
      </c>
      <c r="D26" s="292">
        <v>4.62</v>
      </c>
      <c r="E26" s="30">
        <v>17.3</v>
      </c>
      <c r="F26" s="371">
        <v>4.46</v>
      </c>
    </row>
    <row r="27" spans="1:6">
      <c r="A27" s="78"/>
      <c r="B27" s="25" t="s">
        <v>306</v>
      </c>
      <c r="C27" s="110">
        <v>81</v>
      </c>
      <c r="D27" s="186">
        <v>95</v>
      </c>
      <c r="E27" s="28">
        <v>88</v>
      </c>
      <c r="F27" s="186">
        <v>94</v>
      </c>
    </row>
    <row r="28" spans="1:6">
      <c r="A28" s="78"/>
      <c r="B28" s="25" t="s">
        <v>309</v>
      </c>
      <c r="C28" s="164">
        <v>3.32</v>
      </c>
      <c r="D28" s="292">
        <v>4.3499999999999996</v>
      </c>
      <c r="E28" s="30">
        <v>16.34</v>
      </c>
      <c r="F28" s="292">
        <v>3.66</v>
      </c>
    </row>
    <row r="29" spans="1:6">
      <c r="A29" s="78"/>
      <c r="B29" s="43" t="s">
        <v>222</v>
      </c>
      <c r="C29" s="164">
        <v>1.33</v>
      </c>
      <c r="D29" s="292">
        <v>1.61</v>
      </c>
      <c r="E29" s="30">
        <v>6.4</v>
      </c>
      <c r="F29" s="292">
        <v>1.53</v>
      </c>
    </row>
    <row r="30" spans="1:6">
      <c r="A30" s="78"/>
      <c r="B30" s="25" t="s">
        <v>223</v>
      </c>
      <c r="C30" s="110">
        <v>2082</v>
      </c>
      <c r="D30" s="186">
        <v>2088</v>
      </c>
      <c r="E30" s="28">
        <v>2086</v>
      </c>
      <c r="F30" s="186">
        <v>2087</v>
      </c>
    </row>
    <row r="31" spans="1:6">
      <c r="A31" s="78"/>
      <c r="B31" s="25" t="s">
        <v>336</v>
      </c>
      <c r="C31" s="164">
        <v>11.97</v>
      </c>
      <c r="D31" s="164">
        <v>9.33</v>
      </c>
      <c r="E31" s="30">
        <v>39.61</v>
      </c>
      <c r="F31" s="164">
        <v>10.77</v>
      </c>
    </row>
    <row r="32" spans="1:6">
      <c r="A32" s="78"/>
      <c r="B32" s="130" t="s">
        <v>225</v>
      </c>
      <c r="C32" s="164">
        <v>11.65</v>
      </c>
      <c r="D32" s="292">
        <v>9.0299999999999994</v>
      </c>
      <c r="E32" s="30">
        <v>38.42</v>
      </c>
      <c r="F32" s="292">
        <v>10.66</v>
      </c>
    </row>
    <row r="33" spans="1:6">
      <c r="A33" s="78"/>
      <c r="B33" s="130" t="s">
        <v>226</v>
      </c>
      <c r="C33" s="164">
        <v>0.32</v>
      </c>
      <c r="D33" s="292">
        <v>0.3</v>
      </c>
      <c r="E33" s="30">
        <v>1.2</v>
      </c>
      <c r="F33" s="292">
        <v>0.12</v>
      </c>
    </row>
    <row r="34" spans="1:6">
      <c r="A34" s="78"/>
      <c r="B34" s="25" t="s">
        <v>227</v>
      </c>
      <c r="C34" s="164">
        <v>1.18</v>
      </c>
      <c r="D34" s="292">
        <v>1.55</v>
      </c>
      <c r="E34" s="30">
        <v>4.79</v>
      </c>
      <c r="F34" s="292">
        <v>0.99</v>
      </c>
    </row>
    <row r="35" spans="1:6">
      <c r="A35" s="78"/>
      <c r="B35" s="25"/>
      <c r="C35" s="164"/>
      <c r="D35" s="164"/>
      <c r="E35" s="164"/>
      <c r="F35" s="164"/>
    </row>
    <row r="36" spans="1:6" ht="14.45" customHeight="1">
      <c r="A36" s="78"/>
      <c r="B36" s="188" t="s">
        <v>283</v>
      </c>
      <c r="C36" s="188"/>
      <c r="D36" s="245"/>
      <c r="E36" s="245"/>
      <c r="F36" s="245"/>
    </row>
    <row r="37" spans="1:6">
      <c r="A37" s="78"/>
      <c r="B37" s="9"/>
      <c r="C37" s="9"/>
      <c r="D37" s="9"/>
      <c r="E37" s="9"/>
      <c r="F37" s="9"/>
    </row>
    <row r="38" spans="1:6" ht="15.75" thickBot="1">
      <c r="A38" s="78"/>
      <c r="B38" s="38" t="s">
        <v>46</v>
      </c>
      <c r="C38" s="242" t="s">
        <v>259</v>
      </c>
      <c r="D38" s="261" t="s">
        <v>328</v>
      </c>
      <c r="E38" s="190">
        <v>2021</v>
      </c>
      <c r="F38" s="317" t="s">
        <v>334</v>
      </c>
    </row>
    <row r="39" spans="1:6">
      <c r="A39" s="78"/>
      <c r="B39" s="25" t="s">
        <v>41</v>
      </c>
      <c r="C39" s="110">
        <v>128</v>
      </c>
      <c r="D39" s="110">
        <v>197</v>
      </c>
      <c r="E39" s="28">
        <v>491</v>
      </c>
      <c r="F39" s="110">
        <v>266</v>
      </c>
    </row>
    <row r="40" spans="1:6">
      <c r="A40" s="78"/>
      <c r="B40" s="25" t="s">
        <v>40</v>
      </c>
      <c r="C40" s="110">
        <v>-9</v>
      </c>
      <c r="D40" s="110">
        <v>-29</v>
      </c>
      <c r="E40" s="28">
        <v>-181</v>
      </c>
      <c r="F40" s="110">
        <v>-31</v>
      </c>
    </row>
    <row r="41" spans="1:6">
      <c r="A41" s="78"/>
      <c r="B41" s="25" t="s">
        <v>17</v>
      </c>
      <c r="C41" s="110">
        <v>36</v>
      </c>
      <c r="D41" s="110">
        <v>25</v>
      </c>
      <c r="E41" s="28">
        <v>98</v>
      </c>
      <c r="F41" s="110">
        <v>22</v>
      </c>
    </row>
    <row r="42" spans="1:6" ht="17.25">
      <c r="A42" s="78"/>
      <c r="B42" s="25" t="s">
        <v>381</v>
      </c>
      <c r="C42" s="110">
        <v>101</v>
      </c>
      <c r="D42" s="110">
        <v>201</v>
      </c>
      <c r="E42" s="28">
        <v>574</v>
      </c>
      <c r="F42" s="110">
        <v>275</v>
      </c>
    </row>
    <row r="43" spans="1:6">
      <c r="A43" s="78"/>
      <c r="B43" s="46"/>
      <c r="C43" s="46"/>
      <c r="D43" s="46"/>
      <c r="E43" s="46"/>
      <c r="F43" s="46"/>
    </row>
    <row r="44" spans="1:6">
      <c r="A44" s="78"/>
      <c r="B44" s="241" t="s">
        <v>228</v>
      </c>
      <c r="C44" s="244"/>
      <c r="D44" s="244"/>
      <c r="E44" s="244"/>
      <c r="F44" s="244"/>
    </row>
    <row r="45" spans="1:6">
      <c r="A45" s="78"/>
      <c r="B45" s="46"/>
      <c r="C45" s="46"/>
      <c r="D45" s="46"/>
      <c r="E45" s="46"/>
      <c r="F45" s="46"/>
    </row>
    <row r="46" spans="1:6" ht="15.75" thickBot="1">
      <c r="A46" s="78"/>
      <c r="B46" s="118" t="s">
        <v>43</v>
      </c>
      <c r="C46" s="242" t="s">
        <v>259</v>
      </c>
      <c r="D46" s="261" t="s">
        <v>328</v>
      </c>
      <c r="E46" s="294">
        <v>2021</v>
      </c>
      <c r="F46" s="317" t="s">
        <v>334</v>
      </c>
    </row>
    <row r="47" spans="1:6" ht="17.25">
      <c r="A47" s="78"/>
      <c r="B47" s="25" t="s">
        <v>385</v>
      </c>
      <c r="C47" s="164">
        <v>2.8</v>
      </c>
      <c r="D47" s="164">
        <v>7.52</v>
      </c>
      <c r="E47" s="30">
        <v>5.47</v>
      </c>
      <c r="F47" s="164">
        <v>18.309999999999999</v>
      </c>
    </row>
    <row r="48" spans="1:6">
      <c r="A48" s="78"/>
      <c r="B48" s="36" t="s">
        <v>219</v>
      </c>
      <c r="C48" s="164">
        <v>1.1399999999999999</v>
      </c>
      <c r="D48" s="164">
        <v>1.23</v>
      </c>
      <c r="E48" s="30">
        <v>4.7300000000000004</v>
      </c>
      <c r="F48" s="371">
        <v>1.1599999999999999</v>
      </c>
    </row>
    <row r="49" spans="1:6">
      <c r="A49" s="78"/>
      <c r="B49" s="25" t="s">
        <v>220</v>
      </c>
      <c r="C49" s="110">
        <v>95</v>
      </c>
      <c r="D49" s="110">
        <v>101</v>
      </c>
      <c r="E49" s="28">
        <v>97</v>
      </c>
      <c r="F49" s="110">
        <v>98</v>
      </c>
    </row>
    <row r="50" spans="1:6">
      <c r="A50" s="78"/>
      <c r="B50" s="25" t="s">
        <v>221</v>
      </c>
      <c r="C50" s="164">
        <v>1.1200000000000001</v>
      </c>
      <c r="D50" s="164">
        <v>1.36</v>
      </c>
      <c r="E50" s="30">
        <v>5.18</v>
      </c>
      <c r="F50" s="164">
        <v>1.19</v>
      </c>
    </row>
    <row r="51" spans="1:6">
      <c r="A51" s="78"/>
      <c r="B51" s="43" t="s">
        <v>222</v>
      </c>
      <c r="C51" s="164">
        <v>0.62</v>
      </c>
      <c r="D51" s="164">
        <v>0.73</v>
      </c>
      <c r="E51" s="30">
        <v>2.94</v>
      </c>
      <c r="F51" s="164">
        <v>0.68</v>
      </c>
    </row>
    <row r="52" spans="1:6">
      <c r="A52" s="78"/>
      <c r="B52" s="25" t="s">
        <v>223</v>
      </c>
      <c r="C52" s="110">
        <v>790</v>
      </c>
      <c r="D52" s="110">
        <v>787</v>
      </c>
      <c r="E52" s="28">
        <v>787</v>
      </c>
      <c r="F52" s="110">
        <v>788</v>
      </c>
    </row>
    <row r="53" spans="1:6">
      <c r="A53" s="78"/>
      <c r="B53" s="166" t="s">
        <v>224</v>
      </c>
      <c r="C53" s="167">
        <v>11.65</v>
      </c>
      <c r="D53" s="167">
        <v>9.0299999999999994</v>
      </c>
      <c r="E53" s="168">
        <v>38.42</v>
      </c>
      <c r="F53" s="167">
        <v>10.66</v>
      </c>
    </row>
    <row r="54" spans="1:6">
      <c r="A54" s="78"/>
      <c r="B54" s="169" t="s">
        <v>227</v>
      </c>
      <c r="C54" s="167">
        <v>1.18</v>
      </c>
      <c r="D54" s="167">
        <v>1.55</v>
      </c>
      <c r="E54" s="168">
        <v>4.79</v>
      </c>
      <c r="F54" s="167">
        <v>0.99</v>
      </c>
    </row>
    <row r="55" spans="1:6">
      <c r="A55" s="78"/>
      <c r="B55" s="25"/>
      <c r="C55" s="110"/>
      <c r="D55" s="110"/>
      <c r="E55" s="110"/>
      <c r="F55" s="110"/>
    </row>
    <row r="56" spans="1:6">
      <c r="A56" s="78"/>
      <c r="B56" s="243" t="s">
        <v>283</v>
      </c>
      <c r="C56" s="243"/>
      <c r="D56" s="243"/>
      <c r="E56" s="243"/>
      <c r="F56" s="243"/>
    </row>
  </sheetData>
  <mergeCells count="1">
    <mergeCell ref="B17:F19"/>
  </mergeCells>
  <hyperlinks>
    <hyperlink ref="B2" location="Index!A1" display="Index!A1" xr:uid="{00000000-0004-0000-0300-000000000000}"/>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B1:F132"/>
  <sheetViews>
    <sheetView view="pageBreakPreview" topLeftCell="B1" zoomScaleNormal="100" zoomScaleSheetLayoutView="100" workbookViewId="0">
      <pane xSplit="1" topLeftCell="C1" activePane="topRight" state="frozen"/>
      <selection activeCell="B69" sqref="B69:I69"/>
      <selection pane="topRight" activeCell="G1" sqref="G1"/>
    </sheetView>
  </sheetViews>
  <sheetFormatPr defaultRowHeight="15"/>
  <cols>
    <col min="1" max="1" width="2.5703125" customWidth="1"/>
    <col min="2" max="2" width="85.85546875" customWidth="1"/>
    <col min="3" max="3" width="13.5703125" customWidth="1"/>
    <col min="4" max="5" width="13.5703125" style="258" customWidth="1"/>
    <col min="6" max="6" width="13.5703125" style="314" customWidth="1"/>
  </cols>
  <sheetData>
    <row r="1" spans="2:6">
      <c r="C1" s="49"/>
      <c r="D1" s="49"/>
      <c r="E1" s="49"/>
      <c r="F1" s="49"/>
    </row>
    <row r="2" spans="2:6" ht="18">
      <c r="B2" s="99" t="s">
        <v>0</v>
      </c>
      <c r="C2" s="9"/>
      <c r="D2" s="9"/>
      <c r="E2" s="9"/>
      <c r="F2" s="9"/>
    </row>
    <row r="3" spans="2:6">
      <c r="B3" s="173"/>
      <c r="C3" s="9"/>
      <c r="D3" s="9"/>
      <c r="E3" s="9"/>
      <c r="F3" s="9"/>
    </row>
    <row r="4" spans="2:6">
      <c r="B4" s="173"/>
      <c r="C4" s="9"/>
      <c r="D4" s="9"/>
      <c r="E4" s="9"/>
      <c r="F4" s="9"/>
    </row>
    <row r="5" spans="2:6" ht="15.75" thickBot="1">
      <c r="B5" s="50" t="s">
        <v>256</v>
      </c>
      <c r="C5" s="51"/>
      <c r="D5" s="51"/>
      <c r="E5" s="51"/>
      <c r="F5" s="51"/>
    </row>
    <row r="6" spans="2:6">
      <c r="B6" s="52" t="s">
        <v>15</v>
      </c>
      <c r="C6" s="53"/>
      <c r="D6" s="53"/>
      <c r="E6" s="53"/>
      <c r="F6" s="53"/>
    </row>
    <row r="7" spans="2:6" ht="15.75" thickBot="1">
      <c r="B7" s="118"/>
      <c r="C7" s="116" t="s">
        <v>259</v>
      </c>
      <c r="D7" s="116" t="s">
        <v>328</v>
      </c>
      <c r="E7" s="190">
        <v>2021</v>
      </c>
      <c r="F7" s="116" t="s">
        <v>334</v>
      </c>
    </row>
    <row r="8" spans="2:6">
      <c r="B8" s="54" t="s">
        <v>38</v>
      </c>
      <c r="C8" s="55">
        <v>761</v>
      </c>
      <c r="D8" s="55">
        <v>1613</v>
      </c>
      <c r="E8" s="56">
        <v>4515</v>
      </c>
      <c r="F8" s="55">
        <v>2127</v>
      </c>
    </row>
    <row r="9" spans="2:6">
      <c r="B9" s="54" t="s">
        <v>39</v>
      </c>
      <c r="C9" s="14">
        <v>390</v>
      </c>
      <c r="D9" s="14">
        <v>1155</v>
      </c>
      <c r="E9" s="15">
        <v>2892</v>
      </c>
      <c r="F9" s="14">
        <v>1768</v>
      </c>
    </row>
    <row r="10" spans="2:6" s="314" customFormat="1" ht="17.25">
      <c r="B10" s="54" t="s">
        <v>410</v>
      </c>
      <c r="C10" s="14">
        <v>29</v>
      </c>
      <c r="D10" s="14">
        <v>-7</v>
      </c>
      <c r="E10" s="15">
        <v>55</v>
      </c>
      <c r="F10" s="14">
        <v>56</v>
      </c>
    </row>
    <row r="11" spans="2:6">
      <c r="B11" s="54" t="s">
        <v>40</v>
      </c>
      <c r="C11" s="14">
        <v>28</v>
      </c>
      <c r="D11" s="14">
        <v>792</v>
      </c>
      <c r="E11" s="15">
        <v>18</v>
      </c>
      <c r="F11" s="14">
        <v>184</v>
      </c>
    </row>
    <row r="12" spans="2:6">
      <c r="B12" s="54" t="s">
        <v>41</v>
      </c>
      <c r="C12" s="14">
        <v>418</v>
      </c>
      <c r="D12" s="14">
        <v>1947</v>
      </c>
      <c r="E12" s="15">
        <v>2910</v>
      </c>
      <c r="F12" s="14">
        <v>1952</v>
      </c>
    </row>
    <row r="13" spans="2:6" ht="17.25">
      <c r="B13" s="54" t="s">
        <v>370</v>
      </c>
      <c r="C13" s="14">
        <v>277</v>
      </c>
      <c r="D13" s="14">
        <v>318</v>
      </c>
      <c r="E13" s="15">
        <v>1194</v>
      </c>
      <c r="F13" s="14">
        <v>297</v>
      </c>
    </row>
    <row r="14" spans="2:6">
      <c r="B14" s="54" t="s">
        <v>42</v>
      </c>
      <c r="C14" s="14">
        <v>46</v>
      </c>
      <c r="D14" s="14">
        <v>73</v>
      </c>
      <c r="E14" s="15">
        <v>210</v>
      </c>
      <c r="F14" s="14">
        <v>18</v>
      </c>
    </row>
    <row r="15" spans="2:6">
      <c r="B15" s="54" t="s">
        <v>211</v>
      </c>
      <c r="C15" s="14">
        <v>38</v>
      </c>
      <c r="D15" s="14">
        <v>153</v>
      </c>
      <c r="E15" s="15">
        <v>281</v>
      </c>
      <c r="F15" s="14">
        <v>10</v>
      </c>
    </row>
    <row r="16" spans="2:6">
      <c r="B16" s="54" t="s">
        <v>267</v>
      </c>
      <c r="C16" s="20">
        <v>6.86</v>
      </c>
      <c r="D16" s="20">
        <v>6.37</v>
      </c>
      <c r="E16" s="21">
        <v>6.67</v>
      </c>
      <c r="F16" s="20">
        <v>7.38</v>
      </c>
    </row>
    <row r="17" spans="2:6">
      <c r="B17" s="54"/>
      <c r="C17" s="62"/>
      <c r="D17" s="271"/>
      <c r="E17" s="271"/>
      <c r="F17" s="271"/>
    </row>
    <row r="18" spans="2:6">
      <c r="B18" s="57" t="s">
        <v>43</v>
      </c>
      <c r="C18" s="252"/>
      <c r="D18" s="272"/>
      <c r="E18" s="272"/>
      <c r="F18" s="272"/>
    </row>
    <row r="19" spans="2:6">
      <c r="B19" s="54" t="s">
        <v>47</v>
      </c>
      <c r="C19" s="14">
        <v>495</v>
      </c>
      <c r="D19" s="14">
        <v>491</v>
      </c>
      <c r="E19" s="15">
        <v>486</v>
      </c>
      <c r="F19" s="14">
        <v>457</v>
      </c>
    </row>
    <row r="20" spans="2:6">
      <c r="B20" s="58" t="s">
        <v>301</v>
      </c>
      <c r="C20" s="14">
        <v>206</v>
      </c>
      <c r="D20" s="14">
        <v>192</v>
      </c>
      <c r="E20" s="15">
        <v>200</v>
      </c>
      <c r="F20" s="14">
        <v>194</v>
      </c>
    </row>
    <row r="21" spans="2:6" ht="17.25">
      <c r="B21" s="58" t="s">
        <v>371</v>
      </c>
      <c r="C21" s="14">
        <v>289</v>
      </c>
      <c r="D21" s="14">
        <v>298</v>
      </c>
      <c r="E21" s="15">
        <v>287</v>
      </c>
      <c r="F21" s="14">
        <v>262</v>
      </c>
    </row>
    <row r="22" spans="2:6">
      <c r="B22" s="54" t="s">
        <v>49</v>
      </c>
      <c r="C22" s="59">
        <v>18.5</v>
      </c>
      <c r="D22" s="59">
        <v>17.7</v>
      </c>
      <c r="E22" s="60">
        <v>72.900000000000006</v>
      </c>
      <c r="F22" s="59">
        <v>17.5</v>
      </c>
    </row>
    <row r="23" spans="2:6" ht="17.25">
      <c r="B23" s="54" t="s">
        <v>372</v>
      </c>
      <c r="C23" s="59">
        <v>152.1</v>
      </c>
      <c r="D23" s="59">
        <v>161.30000000000001</v>
      </c>
      <c r="E23" s="60">
        <v>613.20000000000005</v>
      </c>
      <c r="F23" s="59">
        <v>138.30000000000001</v>
      </c>
    </row>
    <row r="24" spans="2:6" ht="17.25">
      <c r="B24" s="54" t="s">
        <v>373</v>
      </c>
      <c r="C24" s="59">
        <v>4.3</v>
      </c>
      <c r="D24" s="59">
        <v>4.5</v>
      </c>
      <c r="E24" s="60">
        <v>17.2</v>
      </c>
      <c r="F24" s="59">
        <v>3.9</v>
      </c>
    </row>
    <row r="25" spans="2:6">
      <c r="B25" s="25" t="s">
        <v>265</v>
      </c>
      <c r="C25" s="14">
        <v>457</v>
      </c>
      <c r="D25" s="14">
        <v>467</v>
      </c>
      <c r="E25" s="15">
        <v>462</v>
      </c>
      <c r="F25" s="14">
        <v>451</v>
      </c>
    </row>
    <row r="26" spans="2:6">
      <c r="B26" s="43" t="s">
        <v>302</v>
      </c>
      <c r="C26" s="61">
        <v>189</v>
      </c>
      <c r="D26" s="61">
        <v>189</v>
      </c>
      <c r="E26" s="15">
        <v>196</v>
      </c>
      <c r="F26" s="61">
        <v>210</v>
      </c>
    </row>
    <row r="27" spans="2:6" ht="17.25">
      <c r="B27" s="43" t="s">
        <v>374</v>
      </c>
      <c r="C27" s="61">
        <v>268</v>
      </c>
      <c r="D27" s="61">
        <v>277</v>
      </c>
      <c r="E27" s="15">
        <v>265</v>
      </c>
      <c r="F27" s="61">
        <v>240</v>
      </c>
    </row>
    <row r="28" spans="2:6">
      <c r="B28" s="54" t="s">
        <v>266</v>
      </c>
      <c r="C28" s="59">
        <v>41.1</v>
      </c>
      <c r="D28" s="59">
        <v>42.9</v>
      </c>
      <c r="E28" s="60">
        <v>168.5</v>
      </c>
      <c r="F28" s="59">
        <v>40.6</v>
      </c>
    </row>
    <row r="29" spans="2:6">
      <c r="B29" s="54" t="s">
        <v>45</v>
      </c>
      <c r="C29" s="20">
        <v>61.12</v>
      </c>
      <c r="D29" s="20">
        <v>79.760000000000005</v>
      </c>
      <c r="E29" s="21">
        <v>70.91</v>
      </c>
      <c r="F29" s="20">
        <v>102.23</v>
      </c>
    </row>
    <row r="30" spans="2:6" ht="17.25">
      <c r="B30" s="54" t="s">
        <v>375</v>
      </c>
      <c r="C30" s="20">
        <v>55.14</v>
      </c>
      <c r="D30" s="20">
        <v>77.05</v>
      </c>
      <c r="E30" s="21">
        <v>65.599999999999994</v>
      </c>
      <c r="F30" s="20">
        <v>90.46</v>
      </c>
    </row>
    <row r="31" spans="2:6" ht="17.25">
      <c r="B31" s="54" t="s">
        <v>376</v>
      </c>
      <c r="C31" s="20">
        <v>3.82</v>
      </c>
      <c r="D31" s="20">
        <v>9.61</v>
      </c>
      <c r="E31" s="21">
        <v>5.97</v>
      </c>
      <c r="F31" s="20">
        <v>13.01</v>
      </c>
    </row>
    <row r="32" spans="2:6" ht="17.25">
      <c r="B32" s="54" t="s">
        <v>377</v>
      </c>
      <c r="C32" s="20">
        <v>113.13</v>
      </c>
      <c r="D32" s="20">
        <v>293.56</v>
      </c>
      <c r="E32" s="21">
        <v>179.67</v>
      </c>
      <c r="F32" s="23">
        <v>414.31</v>
      </c>
    </row>
    <row r="33" spans="2:6" ht="17.25">
      <c r="B33" s="54" t="s">
        <v>378</v>
      </c>
      <c r="C33" s="20">
        <v>10.38</v>
      </c>
      <c r="D33" s="20">
        <v>26.97</v>
      </c>
      <c r="E33" s="21">
        <v>16.489999999999998</v>
      </c>
      <c r="F33" s="20">
        <v>37.93</v>
      </c>
    </row>
    <row r="34" spans="2:6" s="314" customFormat="1">
      <c r="B34" s="377" t="s">
        <v>341</v>
      </c>
      <c r="C34" s="62">
        <v>47.04</v>
      </c>
      <c r="D34" s="62">
        <v>43.66</v>
      </c>
      <c r="E34" s="21">
        <v>156.78</v>
      </c>
      <c r="F34" s="378">
        <v>43.97</v>
      </c>
    </row>
    <row r="35" spans="2:6" s="314" customFormat="1">
      <c r="B35" s="377" t="s">
        <v>342</v>
      </c>
      <c r="C35" s="62">
        <v>284.24</v>
      </c>
      <c r="D35" s="62">
        <v>209.23</v>
      </c>
      <c r="E35" s="21">
        <v>924.6</v>
      </c>
      <c r="F35" s="378">
        <v>221.96</v>
      </c>
    </row>
    <row r="36" spans="2:6" s="314" customFormat="1">
      <c r="B36" s="312"/>
      <c r="C36" s="20"/>
      <c r="D36" s="20"/>
      <c r="E36" s="331"/>
      <c r="F36" s="20"/>
    </row>
    <row r="37" spans="2:6" s="314" customFormat="1">
      <c r="B37" s="430" t="s">
        <v>335</v>
      </c>
      <c r="C37" s="430"/>
      <c r="D37" s="430"/>
      <c r="E37" s="430"/>
      <c r="F37" s="430"/>
    </row>
    <row r="38" spans="2:6" s="314" customFormat="1">
      <c r="B38" s="430"/>
      <c r="C38" s="430"/>
      <c r="D38" s="430"/>
      <c r="E38" s="430"/>
      <c r="F38" s="430"/>
    </row>
    <row r="39" spans="2:6" s="314" customFormat="1">
      <c r="B39" s="214" t="s">
        <v>346</v>
      </c>
      <c r="C39" s="320"/>
      <c r="D39" s="320"/>
      <c r="E39" s="320"/>
      <c r="F39" s="320"/>
    </row>
    <row r="40" spans="2:6">
      <c r="B40" s="214" t="s">
        <v>268</v>
      </c>
      <c r="C40" s="323"/>
      <c r="D40" s="323"/>
      <c r="E40" s="322"/>
      <c r="F40" s="323"/>
    </row>
    <row r="41" spans="2:6" s="314" customFormat="1">
      <c r="B41" s="214" t="s">
        <v>347</v>
      </c>
      <c r="C41" s="323"/>
      <c r="D41" s="323"/>
      <c r="E41" s="322"/>
      <c r="F41" s="323"/>
    </row>
    <row r="42" spans="2:6">
      <c r="B42" s="216" t="s">
        <v>343</v>
      </c>
      <c r="C42" s="176"/>
      <c r="D42" s="281"/>
      <c r="E42" s="273"/>
      <c r="F42" s="281"/>
    </row>
    <row r="43" spans="2:6">
      <c r="B43" s="217" t="s">
        <v>344</v>
      </c>
      <c r="C43" s="176"/>
      <c r="D43" s="281"/>
      <c r="E43" s="274"/>
      <c r="F43" s="281"/>
    </row>
    <row r="44" spans="2:6">
      <c r="B44" s="218"/>
      <c r="C44" s="177"/>
      <c r="D44" s="275"/>
      <c r="E44" s="275"/>
      <c r="F44" s="275"/>
    </row>
    <row r="45" spans="2:6" ht="15.75" thickBot="1">
      <c r="B45" s="51" t="s">
        <v>46</v>
      </c>
      <c r="C45" s="51"/>
      <c r="D45" s="276"/>
      <c r="E45" s="276"/>
      <c r="F45" s="276"/>
    </row>
    <row r="46" spans="2:6">
      <c r="B46" s="104" t="s">
        <v>15</v>
      </c>
      <c r="C46" s="73"/>
      <c r="D46" s="277"/>
      <c r="E46" s="277"/>
      <c r="F46" s="277"/>
    </row>
    <row r="47" spans="2:6" ht="15.75" thickBot="1">
      <c r="B47" s="118"/>
      <c r="C47" s="116" t="s">
        <v>259</v>
      </c>
      <c r="D47" s="116" t="s">
        <v>328</v>
      </c>
      <c r="E47" s="190">
        <v>2021</v>
      </c>
      <c r="F47" s="116" t="s">
        <v>334</v>
      </c>
    </row>
    <row r="48" spans="2:6">
      <c r="B48" s="63" t="s">
        <v>41</v>
      </c>
      <c r="C48" s="64">
        <v>62</v>
      </c>
      <c r="D48" s="64">
        <v>119</v>
      </c>
      <c r="E48" s="65">
        <v>352</v>
      </c>
      <c r="F48" s="64">
        <v>223</v>
      </c>
    </row>
    <row r="49" spans="2:6">
      <c r="B49" s="63" t="s">
        <v>40</v>
      </c>
      <c r="C49" s="64">
        <v>-2</v>
      </c>
      <c r="D49" s="64">
        <v>0</v>
      </c>
      <c r="E49" s="65">
        <v>-16</v>
      </c>
      <c r="F49" s="64">
        <v>0</v>
      </c>
    </row>
    <row r="50" spans="2:6">
      <c r="B50" s="63" t="s">
        <v>39</v>
      </c>
      <c r="C50" s="64">
        <v>64</v>
      </c>
      <c r="D50" s="64">
        <v>119</v>
      </c>
      <c r="E50" s="65">
        <v>368</v>
      </c>
      <c r="F50" s="64">
        <v>224</v>
      </c>
    </row>
    <row r="51" spans="2:6">
      <c r="B51" s="66"/>
      <c r="C51" s="253"/>
      <c r="D51" s="278"/>
      <c r="E51" s="278"/>
      <c r="F51" s="278"/>
    </row>
    <row r="52" spans="2:6">
      <c r="B52" s="57" t="s">
        <v>43</v>
      </c>
      <c r="C52" s="252"/>
      <c r="D52" s="272"/>
      <c r="E52" s="272"/>
      <c r="F52" s="272"/>
    </row>
    <row r="53" spans="2:6">
      <c r="B53" s="63" t="s">
        <v>47</v>
      </c>
      <c r="C53" s="64">
        <v>139</v>
      </c>
      <c r="D53" s="64">
        <v>122</v>
      </c>
      <c r="E53" s="65">
        <v>129</v>
      </c>
      <c r="F53" s="64">
        <v>121</v>
      </c>
    </row>
    <row r="54" spans="2:6">
      <c r="B54" s="74" t="s">
        <v>304</v>
      </c>
      <c r="C54" s="64">
        <v>67</v>
      </c>
      <c r="D54" s="64">
        <v>60</v>
      </c>
      <c r="E54" s="65">
        <v>63</v>
      </c>
      <c r="F54" s="64">
        <v>58</v>
      </c>
    </row>
    <row r="55" spans="2:6">
      <c r="B55" s="74" t="s">
        <v>48</v>
      </c>
      <c r="C55" s="64">
        <v>72</v>
      </c>
      <c r="D55" s="64">
        <v>62</v>
      </c>
      <c r="E55" s="65">
        <v>66</v>
      </c>
      <c r="F55" s="64">
        <v>63</v>
      </c>
    </row>
    <row r="56" spans="2:6">
      <c r="B56" s="63" t="s">
        <v>49</v>
      </c>
      <c r="C56" s="67">
        <v>6</v>
      </c>
      <c r="D56" s="67">
        <v>5.5</v>
      </c>
      <c r="E56" s="68">
        <v>23</v>
      </c>
      <c r="F56" s="67">
        <v>5.2</v>
      </c>
    </row>
    <row r="57" spans="2:6">
      <c r="B57" s="63" t="s">
        <v>44</v>
      </c>
      <c r="C57" s="67">
        <v>34.9</v>
      </c>
      <c r="D57" s="67">
        <v>31</v>
      </c>
      <c r="E57" s="68">
        <v>130.6</v>
      </c>
      <c r="F57" s="67">
        <v>30.6</v>
      </c>
    </row>
    <row r="58" spans="2:6">
      <c r="B58" s="63" t="s">
        <v>50</v>
      </c>
      <c r="C58" s="67">
        <v>1</v>
      </c>
      <c r="D58" s="67">
        <v>0.9</v>
      </c>
      <c r="E58" s="68">
        <v>3.7</v>
      </c>
      <c r="F58" s="67">
        <v>0.9</v>
      </c>
    </row>
    <row r="59" spans="2:6">
      <c r="B59" s="63" t="s">
        <v>51</v>
      </c>
      <c r="C59" s="69">
        <v>60.05</v>
      </c>
      <c r="D59" s="69">
        <v>78.22</v>
      </c>
      <c r="E59" s="70">
        <v>69.23</v>
      </c>
      <c r="F59" s="69">
        <v>90.2</v>
      </c>
    </row>
    <row r="60" spans="2:6">
      <c r="B60" s="63" t="s">
        <v>303</v>
      </c>
      <c r="C60" s="69">
        <v>50.92</v>
      </c>
      <c r="D60" s="69">
        <v>69.94</v>
      </c>
      <c r="E60" s="70">
        <v>60.29</v>
      </c>
      <c r="F60" s="69">
        <v>80.34</v>
      </c>
    </row>
    <row r="61" spans="2:6">
      <c r="B61" s="54" t="s">
        <v>267</v>
      </c>
      <c r="C61" s="69">
        <v>12.53</v>
      </c>
      <c r="D61" s="69">
        <v>12.8</v>
      </c>
      <c r="E61" s="70">
        <v>12.73</v>
      </c>
      <c r="F61" s="69">
        <v>14.2</v>
      </c>
    </row>
    <row r="62" spans="2:6">
      <c r="B62" s="72"/>
      <c r="C62" s="72"/>
      <c r="D62" s="279"/>
      <c r="E62" s="279"/>
      <c r="F62" s="279"/>
    </row>
    <row r="63" spans="2:6" ht="15.75" thickBot="1">
      <c r="B63" s="50" t="s">
        <v>52</v>
      </c>
      <c r="C63" s="51"/>
      <c r="D63" s="276"/>
      <c r="E63" s="276"/>
      <c r="F63" s="276"/>
    </row>
    <row r="64" spans="2:6">
      <c r="B64" s="52" t="s">
        <v>53</v>
      </c>
      <c r="C64" s="53"/>
      <c r="D64" s="282"/>
      <c r="E64" s="280"/>
      <c r="F64" s="282"/>
    </row>
    <row r="65" spans="2:6" ht="15.75" thickBot="1">
      <c r="B65" s="118"/>
      <c r="C65" s="116" t="s">
        <v>259</v>
      </c>
      <c r="D65" s="116" t="s">
        <v>328</v>
      </c>
      <c r="E65" s="190">
        <v>2021</v>
      </c>
      <c r="F65" s="116" t="s">
        <v>334</v>
      </c>
    </row>
    <row r="66" spans="2:6">
      <c r="B66" s="254" t="s">
        <v>68</v>
      </c>
      <c r="C66" s="199">
        <v>159</v>
      </c>
      <c r="D66" s="199">
        <v>141</v>
      </c>
      <c r="E66" s="200">
        <v>149</v>
      </c>
      <c r="F66" s="199">
        <v>140</v>
      </c>
    </row>
    <row r="67" spans="2:6">
      <c r="B67" s="74" t="s">
        <v>305</v>
      </c>
      <c r="C67" s="64">
        <v>77</v>
      </c>
      <c r="D67" s="64">
        <v>69</v>
      </c>
      <c r="E67" s="65">
        <v>73</v>
      </c>
      <c r="F67" s="64">
        <v>68</v>
      </c>
    </row>
    <row r="68" spans="2:6">
      <c r="B68" s="74" t="s">
        <v>234</v>
      </c>
      <c r="C68" s="64">
        <v>82</v>
      </c>
      <c r="D68" s="64">
        <v>72</v>
      </c>
      <c r="E68" s="65">
        <v>76</v>
      </c>
      <c r="F68" s="64">
        <v>72</v>
      </c>
    </row>
    <row r="69" spans="2:6">
      <c r="B69" s="254" t="s">
        <v>54</v>
      </c>
      <c r="C69" s="199">
        <v>86</v>
      </c>
      <c r="D69" s="199">
        <v>86</v>
      </c>
      <c r="E69" s="200">
        <v>86</v>
      </c>
      <c r="F69" s="199">
        <v>92</v>
      </c>
    </row>
    <row r="70" spans="2:6">
      <c r="B70" s="74" t="s">
        <v>305</v>
      </c>
      <c r="C70" s="64">
        <v>69</v>
      </c>
      <c r="D70" s="64">
        <v>71</v>
      </c>
      <c r="E70" s="65">
        <v>71</v>
      </c>
      <c r="F70" s="64">
        <v>77</v>
      </c>
    </row>
    <row r="71" spans="2:6">
      <c r="B71" s="74" t="s">
        <v>234</v>
      </c>
      <c r="C71" s="64">
        <v>17</v>
      </c>
      <c r="D71" s="64">
        <v>15</v>
      </c>
      <c r="E71" s="65">
        <v>15</v>
      </c>
      <c r="F71" s="64">
        <v>15</v>
      </c>
    </row>
    <row r="72" spans="2:6">
      <c r="B72" s="254" t="s">
        <v>55</v>
      </c>
      <c r="C72" s="199">
        <v>83</v>
      </c>
      <c r="D72" s="199">
        <v>91</v>
      </c>
      <c r="E72" s="200">
        <v>89</v>
      </c>
      <c r="F72" s="199">
        <v>89</v>
      </c>
    </row>
    <row r="73" spans="2:6">
      <c r="B73" s="74" t="s">
        <v>305</v>
      </c>
      <c r="C73" s="64">
        <v>42</v>
      </c>
      <c r="D73" s="64">
        <v>40</v>
      </c>
      <c r="E73" s="65">
        <v>42</v>
      </c>
      <c r="F73" s="64">
        <v>39</v>
      </c>
    </row>
    <row r="74" spans="2:6">
      <c r="B74" s="74" t="s">
        <v>234</v>
      </c>
      <c r="C74" s="64">
        <v>40</v>
      </c>
      <c r="D74" s="64">
        <v>51</v>
      </c>
      <c r="E74" s="65">
        <v>47</v>
      </c>
      <c r="F74" s="64">
        <v>50</v>
      </c>
    </row>
    <row r="75" spans="2:6" ht="17.25">
      <c r="B75" s="254" t="s">
        <v>401</v>
      </c>
      <c r="C75" s="199">
        <v>96</v>
      </c>
      <c r="D75" s="199">
        <v>107</v>
      </c>
      <c r="E75" s="200">
        <v>96</v>
      </c>
      <c r="F75" s="199">
        <v>70</v>
      </c>
    </row>
    <row r="76" spans="2:6">
      <c r="B76" s="74" t="s">
        <v>305</v>
      </c>
      <c r="C76" s="76"/>
      <c r="D76" s="76">
        <v>0</v>
      </c>
      <c r="E76" s="77">
        <v>0</v>
      </c>
      <c r="F76" s="76">
        <v>0</v>
      </c>
    </row>
    <row r="77" spans="2:6">
      <c r="B77" s="74" t="s">
        <v>234</v>
      </c>
      <c r="C77" s="64">
        <v>96</v>
      </c>
      <c r="D77" s="64">
        <v>107</v>
      </c>
      <c r="E77" s="65">
        <v>96</v>
      </c>
      <c r="F77" s="64">
        <v>70</v>
      </c>
    </row>
    <row r="78" spans="2:6">
      <c r="B78" s="254" t="s">
        <v>56</v>
      </c>
      <c r="C78" s="199">
        <v>71</v>
      </c>
      <c r="D78" s="199">
        <v>66</v>
      </c>
      <c r="E78" s="200">
        <v>67</v>
      </c>
      <c r="F78" s="199">
        <v>66</v>
      </c>
    </row>
    <row r="79" spans="2:6">
      <c r="B79" s="74" t="s">
        <v>305</v>
      </c>
      <c r="C79" s="64">
        <v>17</v>
      </c>
      <c r="D79" s="64">
        <v>12</v>
      </c>
      <c r="E79" s="65">
        <v>14</v>
      </c>
      <c r="F79" s="64">
        <v>11</v>
      </c>
    </row>
    <row r="80" spans="2:6" ht="15.75" thickBot="1">
      <c r="B80" s="257" t="s">
        <v>234</v>
      </c>
      <c r="C80" s="255">
        <v>54</v>
      </c>
      <c r="D80" s="256">
        <v>54</v>
      </c>
      <c r="E80" s="291">
        <v>53</v>
      </c>
      <c r="F80" s="256">
        <v>55</v>
      </c>
    </row>
    <row r="81" spans="2:6">
      <c r="B81" s="254" t="s">
        <v>320</v>
      </c>
      <c r="C81" s="199">
        <v>495</v>
      </c>
      <c r="D81" s="19">
        <f>SUM(D66,D69,D72,D75,D78)</f>
        <v>491</v>
      </c>
      <c r="E81" s="200">
        <f t="shared" ref="E81" si="0">SUM(E66,E69,E72,E75,E78)</f>
        <v>487</v>
      </c>
      <c r="F81" s="19">
        <f>SUM(F66,F69,F72,F75,F78)</f>
        <v>457</v>
      </c>
    </row>
    <row r="82" spans="2:6">
      <c r="B82" s="43" t="s">
        <v>321</v>
      </c>
      <c r="C82" s="14">
        <v>206</v>
      </c>
      <c r="D82" s="14">
        <v>192</v>
      </c>
      <c r="E82" s="15">
        <v>200</v>
      </c>
      <c r="F82" s="14">
        <v>194</v>
      </c>
    </row>
    <row r="83" spans="2:6">
      <c r="B83" s="43" t="s">
        <v>322</v>
      </c>
      <c r="C83" s="14">
        <v>289</v>
      </c>
      <c r="D83" s="14">
        <v>298</v>
      </c>
      <c r="E83" s="15">
        <v>287</v>
      </c>
      <c r="F83" s="14">
        <v>262</v>
      </c>
    </row>
    <row r="84" spans="2:6" s="363" customFormat="1">
      <c r="B84" s="43"/>
      <c r="C84" s="14"/>
      <c r="D84" s="14"/>
      <c r="E84" s="368"/>
      <c r="F84" s="14"/>
    </row>
    <row r="85" spans="2:6" s="363" customFormat="1" ht="15" customHeight="1">
      <c r="B85" s="214" t="s">
        <v>413</v>
      </c>
      <c r="C85" s="214"/>
      <c r="D85" s="214"/>
      <c r="E85" s="214"/>
      <c r="F85" s="214"/>
    </row>
    <row r="86" spans="2:6">
      <c r="B86" s="72"/>
      <c r="C86" s="72"/>
      <c r="D86" s="279"/>
      <c r="E86" s="279"/>
      <c r="F86" s="279"/>
    </row>
    <row r="87" spans="2:6" ht="15.75" thickBot="1">
      <c r="B87" s="51" t="s">
        <v>57</v>
      </c>
      <c r="C87" s="51"/>
      <c r="D87" s="276"/>
      <c r="E87" s="276"/>
      <c r="F87" s="276"/>
    </row>
    <row r="88" spans="2:6">
      <c r="B88" s="52" t="s">
        <v>53</v>
      </c>
      <c r="C88" s="53"/>
      <c r="D88" s="282"/>
      <c r="E88" s="280"/>
      <c r="F88" s="282"/>
    </row>
    <row r="89" spans="2:6" ht="15.75" thickBot="1">
      <c r="B89" s="118"/>
      <c r="C89" s="116" t="s">
        <v>259</v>
      </c>
      <c r="D89" s="116" t="s">
        <v>328</v>
      </c>
      <c r="E89" s="190">
        <v>2021</v>
      </c>
      <c r="F89" s="116" t="s">
        <v>334</v>
      </c>
    </row>
    <row r="90" spans="2:6">
      <c r="B90" s="198" t="s">
        <v>58</v>
      </c>
      <c r="C90" s="201">
        <v>133</v>
      </c>
      <c r="D90" s="201">
        <v>122</v>
      </c>
      <c r="E90" s="202">
        <v>127</v>
      </c>
      <c r="F90" s="201">
        <v>121</v>
      </c>
    </row>
    <row r="91" spans="2:6">
      <c r="B91" s="75" t="s">
        <v>305</v>
      </c>
      <c r="C91" s="191">
        <v>62</v>
      </c>
      <c r="D91" s="191">
        <v>60</v>
      </c>
      <c r="E91" s="192">
        <v>61</v>
      </c>
      <c r="F91" s="191">
        <v>58</v>
      </c>
    </row>
    <row r="92" spans="2:6">
      <c r="B92" s="75" t="s">
        <v>234</v>
      </c>
      <c r="C92" s="191">
        <v>71</v>
      </c>
      <c r="D92" s="191">
        <v>62</v>
      </c>
      <c r="E92" s="192">
        <v>66</v>
      </c>
      <c r="F92" s="191">
        <v>63</v>
      </c>
    </row>
    <row r="93" spans="2:6">
      <c r="B93" s="198" t="s">
        <v>59</v>
      </c>
      <c r="C93" s="201">
        <v>20</v>
      </c>
      <c r="D93" s="201">
        <v>19</v>
      </c>
      <c r="E93" s="202">
        <v>19</v>
      </c>
      <c r="F93" s="201">
        <v>19</v>
      </c>
    </row>
    <row r="94" spans="2:6">
      <c r="B94" s="75" t="s">
        <v>305</v>
      </c>
      <c r="C94" s="191">
        <v>10</v>
      </c>
      <c r="D94" s="191">
        <v>9</v>
      </c>
      <c r="E94" s="192">
        <v>10</v>
      </c>
      <c r="F94" s="191">
        <v>9</v>
      </c>
    </row>
    <row r="95" spans="2:6">
      <c r="B95" s="75" t="s">
        <v>234</v>
      </c>
      <c r="C95" s="191">
        <v>10</v>
      </c>
      <c r="D95" s="191">
        <v>10</v>
      </c>
      <c r="E95" s="192">
        <v>9</v>
      </c>
      <c r="F95" s="191">
        <v>9</v>
      </c>
    </row>
    <row r="96" spans="2:6" ht="17.25">
      <c r="B96" s="198" t="s">
        <v>379</v>
      </c>
      <c r="C96" s="201">
        <v>6</v>
      </c>
      <c r="D96" s="201">
        <v>0</v>
      </c>
      <c r="E96" s="202">
        <v>2</v>
      </c>
      <c r="F96" s="201">
        <v>0</v>
      </c>
    </row>
    <row r="97" spans="2:6">
      <c r="B97" s="75" t="s">
        <v>305</v>
      </c>
      <c r="C97" s="191">
        <v>5</v>
      </c>
      <c r="D97" s="201">
        <v>0</v>
      </c>
      <c r="E97" s="192">
        <v>2</v>
      </c>
      <c r="F97" s="201">
        <v>0</v>
      </c>
    </row>
    <row r="98" spans="2:6">
      <c r="B98" s="75" t="s">
        <v>234</v>
      </c>
      <c r="C98" s="191">
        <v>1</v>
      </c>
      <c r="D98" s="201">
        <v>0</v>
      </c>
      <c r="E98" s="192">
        <v>0</v>
      </c>
      <c r="F98" s="201">
        <v>0</v>
      </c>
    </row>
    <row r="99" spans="2:6">
      <c r="B99" s="203" t="s">
        <v>60</v>
      </c>
      <c r="C99" s="201">
        <v>35</v>
      </c>
      <c r="D99" s="201">
        <v>31</v>
      </c>
      <c r="E99" s="202">
        <v>33</v>
      </c>
      <c r="F99" s="201">
        <v>29</v>
      </c>
    </row>
    <row r="100" spans="2:6">
      <c r="B100" s="75" t="s">
        <v>305</v>
      </c>
      <c r="C100" s="191">
        <v>35</v>
      </c>
      <c r="D100" s="191">
        <v>31</v>
      </c>
      <c r="E100" s="192">
        <v>33</v>
      </c>
      <c r="F100" s="191">
        <v>29</v>
      </c>
    </row>
    <row r="101" spans="2:6">
      <c r="B101" s="75" t="s">
        <v>234</v>
      </c>
      <c r="C101" s="191"/>
      <c r="D101" s="191">
        <v>0</v>
      </c>
      <c r="E101" s="192">
        <v>0</v>
      </c>
      <c r="F101" s="191">
        <v>0</v>
      </c>
    </row>
    <row r="102" spans="2:6">
      <c r="B102" s="198" t="s">
        <v>61</v>
      </c>
      <c r="C102" s="201">
        <v>34</v>
      </c>
      <c r="D102" s="201">
        <v>35</v>
      </c>
      <c r="E102" s="202">
        <v>33</v>
      </c>
      <c r="F102" s="201">
        <v>34</v>
      </c>
    </row>
    <row r="103" spans="2:6">
      <c r="B103" s="75" t="s">
        <v>305</v>
      </c>
      <c r="C103" s="191">
        <v>10</v>
      </c>
      <c r="D103" s="191">
        <v>10</v>
      </c>
      <c r="E103" s="192">
        <v>10</v>
      </c>
      <c r="F103" s="191">
        <v>9</v>
      </c>
    </row>
    <row r="104" spans="2:6">
      <c r="B104" s="75" t="s">
        <v>234</v>
      </c>
      <c r="C104" s="191">
        <v>24</v>
      </c>
      <c r="D104" s="191">
        <v>25</v>
      </c>
      <c r="E104" s="192">
        <v>24</v>
      </c>
      <c r="F104" s="191">
        <v>24</v>
      </c>
    </row>
    <row r="105" spans="2:6">
      <c r="B105" s="198" t="s">
        <v>62</v>
      </c>
      <c r="C105" s="201">
        <v>83</v>
      </c>
      <c r="D105" s="201">
        <v>91</v>
      </c>
      <c r="E105" s="202">
        <v>89</v>
      </c>
      <c r="F105" s="201">
        <v>89</v>
      </c>
    </row>
    <row r="106" spans="2:6">
      <c r="B106" s="75" t="s">
        <v>305</v>
      </c>
      <c r="C106" s="191">
        <v>42</v>
      </c>
      <c r="D106" s="191">
        <v>40</v>
      </c>
      <c r="E106" s="192">
        <v>42</v>
      </c>
      <c r="F106" s="191">
        <v>39</v>
      </c>
    </row>
    <row r="107" spans="2:6">
      <c r="B107" s="75" t="s">
        <v>234</v>
      </c>
      <c r="C107" s="191">
        <v>40</v>
      </c>
      <c r="D107" s="191">
        <v>51</v>
      </c>
      <c r="E107" s="192">
        <v>47</v>
      </c>
      <c r="F107" s="191">
        <v>50</v>
      </c>
    </row>
    <row r="108" spans="2:6">
      <c r="B108" s="198" t="s">
        <v>63</v>
      </c>
      <c r="C108" s="201">
        <v>12</v>
      </c>
      <c r="D108" s="201">
        <v>10</v>
      </c>
      <c r="E108" s="202">
        <v>10</v>
      </c>
      <c r="F108" s="201">
        <v>10</v>
      </c>
    </row>
    <row r="109" spans="2:6">
      <c r="B109" s="75" t="s">
        <v>305</v>
      </c>
      <c r="C109" s="191">
        <v>3</v>
      </c>
      <c r="D109" s="191">
        <v>2</v>
      </c>
      <c r="E109" s="192">
        <v>3</v>
      </c>
      <c r="F109" s="191">
        <v>2</v>
      </c>
    </row>
    <row r="110" spans="2:6">
      <c r="B110" s="75" t="s">
        <v>234</v>
      </c>
      <c r="C110" s="191">
        <v>9</v>
      </c>
      <c r="D110" s="191">
        <v>8</v>
      </c>
      <c r="E110" s="192">
        <v>8</v>
      </c>
      <c r="F110" s="191">
        <v>8</v>
      </c>
    </row>
    <row r="111" spans="2:6">
      <c r="B111" s="198" t="s">
        <v>64</v>
      </c>
      <c r="C111" s="201">
        <v>3</v>
      </c>
      <c r="D111" s="201">
        <v>2</v>
      </c>
      <c r="E111" s="202">
        <v>3</v>
      </c>
      <c r="F111" s="201">
        <v>2</v>
      </c>
    </row>
    <row r="112" spans="2:6">
      <c r="B112" s="75" t="s">
        <v>305</v>
      </c>
      <c r="C112" s="191">
        <v>3</v>
      </c>
      <c r="D112" s="191">
        <v>2</v>
      </c>
      <c r="E112" s="192">
        <v>3</v>
      </c>
      <c r="F112" s="191">
        <v>2</v>
      </c>
    </row>
    <row r="113" spans="2:6">
      <c r="B113" s="75" t="s">
        <v>234</v>
      </c>
      <c r="C113" s="191"/>
      <c r="D113" s="191">
        <v>0</v>
      </c>
      <c r="E113" s="192">
        <v>0</v>
      </c>
      <c r="F113" s="191">
        <v>0</v>
      </c>
    </row>
    <row r="114" spans="2:6">
      <c r="B114" s="204" t="s">
        <v>65</v>
      </c>
      <c r="C114" s="201">
        <v>10</v>
      </c>
      <c r="D114" s="201">
        <v>9</v>
      </c>
      <c r="E114" s="202">
        <v>10</v>
      </c>
      <c r="F114" s="201">
        <v>10</v>
      </c>
    </row>
    <row r="115" spans="2:6">
      <c r="B115" s="75" t="s">
        <v>305</v>
      </c>
      <c r="C115" s="191">
        <v>3</v>
      </c>
      <c r="D115" s="191">
        <v>3</v>
      </c>
      <c r="E115" s="192">
        <v>3</v>
      </c>
      <c r="F115" s="191">
        <v>3</v>
      </c>
    </row>
    <row r="116" spans="2:6">
      <c r="B116" s="75" t="s">
        <v>234</v>
      </c>
      <c r="C116" s="191">
        <v>8</v>
      </c>
      <c r="D116" s="191">
        <v>7</v>
      </c>
      <c r="E116" s="192">
        <v>7</v>
      </c>
      <c r="F116" s="191">
        <v>8</v>
      </c>
    </row>
    <row r="117" spans="2:6" ht="17.25">
      <c r="B117" s="205" t="s">
        <v>402</v>
      </c>
      <c r="C117" s="201">
        <v>96</v>
      </c>
      <c r="D117" s="201">
        <v>107</v>
      </c>
      <c r="E117" s="202">
        <v>96</v>
      </c>
      <c r="F117" s="201">
        <v>70</v>
      </c>
    </row>
    <row r="118" spans="2:6">
      <c r="B118" s="75" t="s">
        <v>305</v>
      </c>
      <c r="C118" s="191"/>
      <c r="D118" s="191">
        <v>0</v>
      </c>
      <c r="E118" s="192">
        <v>0</v>
      </c>
      <c r="F118" s="191">
        <v>0</v>
      </c>
    </row>
    <row r="119" spans="2:6">
      <c r="B119" s="75" t="s">
        <v>234</v>
      </c>
      <c r="C119" s="191">
        <v>96</v>
      </c>
      <c r="D119" s="191">
        <v>107</v>
      </c>
      <c r="E119" s="192">
        <v>96</v>
      </c>
      <c r="F119" s="191">
        <v>70</v>
      </c>
    </row>
    <row r="120" spans="2:6">
      <c r="B120" s="204" t="s">
        <v>66</v>
      </c>
      <c r="C120" s="201">
        <v>25</v>
      </c>
      <c r="D120" s="201">
        <v>33</v>
      </c>
      <c r="E120" s="202">
        <v>30</v>
      </c>
      <c r="F120" s="201">
        <v>40</v>
      </c>
    </row>
    <row r="121" spans="2:6">
      <c r="B121" s="75" t="s">
        <v>305</v>
      </c>
      <c r="C121" s="191">
        <v>25</v>
      </c>
      <c r="D121" s="191">
        <v>33</v>
      </c>
      <c r="E121" s="192">
        <v>30</v>
      </c>
      <c r="F121" s="191">
        <v>40</v>
      </c>
    </row>
    <row r="122" spans="2:6">
      <c r="B122" s="75" t="s">
        <v>234</v>
      </c>
      <c r="C122" s="191"/>
      <c r="D122" s="191">
        <v>0</v>
      </c>
      <c r="E122" s="192">
        <v>0</v>
      </c>
      <c r="F122" s="191">
        <v>0</v>
      </c>
    </row>
    <row r="123" spans="2:6">
      <c r="B123" s="204" t="s">
        <v>67</v>
      </c>
      <c r="C123" s="201">
        <v>37</v>
      </c>
      <c r="D123" s="201">
        <v>31</v>
      </c>
      <c r="E123" s="202">
        <v>34</v>
      </c>
      <c r="F123" s="201">
        <v>32</v>
      </c>
    </row>
    <row r="124" spans="2:6">
      <c r="B124" s="75" t="s">
        <v>305</v>
      </c>
      <c r="C124" s="191">
        <v>8</v>
      </c>
      <c r="D124" s="191">
        <v>2</v>
      </c>
      <c r="E124" s="192">
        <v>5</v>
      </c>
      <c r="F124" s="191">
        <v>2</v>
      </c>
    </row>
    <row r="125" spans="2:6" ht="15.75" thickBot="1">
      <c r="B125" s="257" t="s">
        <v>234</v>
      </c>
      <c r="C125" s="255">
        <v>30</v>
      </c>
      <c r="D125" s="256">
        <v>29</v>
      </c>
      <c r="E125" s="291">
        <v>29</v>
      </c>
      <c r="F125" s="256">
        <v>30</v>
      </c>
    </row>
    <row r="126" spans="2:6">
      <c r="B126" s="254" t="s">
        <v>320</v>
      </c>
      <c r="C126" s="199">
        <v>495</v>
      </c>
      <c r="D126" s="19">
        <v>491</v>
      </c>
      <c r="E126" s="200">
        <v>486</v>
      </c>
      <c r="F126" s="19">
        <f>SUM(F90,F93,F96,F99,F102,F105,F108,F111,F114,F117,F120,F123)</f>
        <v>456</v>
      </c>
    </row>
    <row r="127" spans="2:6">
      <c r="B127" s="43" t="s">
        <v>321</v>
      </c>
      <c r="C127" s="14">
        <v>206</v>
      </c>
      <c r="D127" s="14">
        <v>192</v>
      </c>
      <c r="E127" s="15">
        <v>200</v>
      </c>
      <c r="F127" s="14">
        <f>SUM(F91,F94,F97,F100,F103,F106,F109,F112,F115,F118,F121,F124)</f>
        <v>193</v>
      </c>
    </row>
    <row r="128" spans="2:6">
      <c r="B128" s="43" t="s">
        <v>322</v>
      </c>
      <c r="C128" s="14">
        <v>289</v>
      </c>
      <c r="D128" s="14">
        <v>298</v>
      </c>
      <c r="E128" s="15">
        <v>287</v>
      </c>
      <c r="F128" s="14">
        <f>SUM(F92,F95,F98,F101,F104,F107,F110,F113,F116,F119,F122,F125)</f>
        <v>262</v>
      </c>
    </row>
    <row r="129" spans="2:6">
      <c r="B129" s="176"/>
      <c r="C129" s="176"/>
      <c r="D129" s="176"/>
      <c r="E129" s="176"/>
      <c r="F129" s="176"/>
    </row>
    <row r="130" spans="2:6">
      <c r="B130" s="370" t="s">
        <v>411</v>
      </c>
      <c r="C130" s="370"/>
      <c r="D130" s="370"/>
      <c r="E130" s="370"/>
      <c r="F130" s="370"/>
    </row>
    <row r="131" spans="2:6" ht="17.25" customHeight="1">
      <c r="B131" s="434" t="s">
        <v>412</v>
      </c>
      <c r="C131" s="434"/>
      <c r="D131" s="434"/>
      <c r="E131" s="434"/>
      <c r="F131" s="434"/>
    </row>
    <row r="132" spans="2:6">
      <c r="B132" s="372"/>
      <c r="C132" s="372"/>
      <c r="D132" s="372"/>
      <c r="E132" s="372"/>
      <c r="F132" s="372"/>
    </row>
  </sheetData>
  <mergeCells count="2">
    <mergeCell ref="B37:F38"/>
    <mergeCell ref="B131:F131"/>
  </mergeCells>
  <hyperlinks>
    <hyperlink ref="B2" location="Index!A1" display="Index!A1" xr:uid="{00000000-0004-0000-0200-000000000000}"/>
  </hyperlinks>
  <pageMargins left="0.7" right="0.7" top="0.75" bottom="0.75" header="0.3" footer="0.3"/>
  <pageSetup paperSize="9" scale="3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F36"/>
  <sheetViews>
    <sheetView view="pageBreakPreview" zoomScaleNormal="85" zoomScaleSheetLayoutView="100" workbookViewId="0">
      <selection activeCell="G1" sqref="G1"/>
    </sheetView>
  </sheetViews>
  <sheetFormatPr defaultRowHeight="15" outlineLevelRow="1"/>
  <cols>
    <col min="1" max="1" width="2.5703125" customWidth="1"/>
    <col min="2" max="2" width="79.85546875" customWidth="1"/>
    <col min="3" max="3" width="7.5703125" customWidth="1"/>
    <col min="4" max="4" width="7.5703125" style="258" customWidth="1"/>
    <col min="5" max="5" width="8" style="258" bestFit="1" customWidth="1"/>
    <col min="6" max="6" width="8" style="314" customWidth="1"/>
  </cols>
  <sheetData>
    <row r="1" spans="1:6" ht="15.75">
      <c r="A1" s="78"/>
      <c r="B1" s="171"/>
      <c r="C1" s="94"/>
      <c r="D1" s="94"/>
      <c r="E1" s="94"/>
      <c r="F1" s="94"/>
    </row>
    <row r="2" spans="1:6" ht="15.75">
      <c r="A2" s="78"/>
      <c r="B2" s="11" t="s">
        <v>0</v>
      </c>
      <c r="C2" s="10"/>
      <c r="D2" s="10"/>
      <c r="E2" s="10"/>
      <c r="F2" s="10"/>
    </row>
    <row r="3" spans="1:6" ht="15.75">
      <c r="A3" s="78"/>
      <c r="B3" s="171"/>
      <c r="C3" s="10"/>
      <c r="D3" s="10"/>
      <c r="E3" s="10"/>
      <c r="F3" s="10"/>
    </row>
    <row r="4" spans="1:6" ht="15.75">
      <c r="A4" s="78"/>
      <c r="B4" s="171"/>
      <c r="C4" s="10"/>
      <c r="D4" s="10"/>
      <c r="E4" s="10"/>
      <c r="F4" s="10"/>
    </row>
    <row r="5" spans="1:6" ht="15.75" thickBot="1">
      <c r="A5" s="78"/>
      <c r="B5" s="38" t="s">
        <v>201</v>
      </c>
      <c r="C5" s="38"/>
      <c r="D5" s="38"/>
      <c r="E5" s="38"/>
      <c r="F5" s="38"/>
    </row>
    <row r="6" spans="1:6">
      <c r="A6" s="78"/>
      <c r="B6" s="104" t="s">
        <v>15</v>
      </c>
      <c r="C6" s="104"/>
      <c r="D6" s="104"/>
      <c r="E6" s="104"/>
      <c r="F6" s="104"/>
    </row>
    <row r="7" spans="1:6" ht="15.75" thickBot="1">
      <c r="A7" s="78"/>
      <c r="B7" s="118"/>
      <c r="C7" s="242" t="s">
        <v>259</v>
      </c>
      <c r="D7" s="261" t="s">
        <v>328</v>
      </c>
      <c r="E7" s="190">
        <v>2021</v>
      </c>
      <c r="F7" s="317" t="s">
        <v>334</v>
      </c>
    </row>
    <row r="8" spans="1:6">
      <c r="A8" s="78"/>
      <c r="B8" s="154" t="s">
        <v>202</v>
      </c>
      <c r="C8" s="106">
        <v>6429</v>
      </c>
      <c r="D8" s="106">
        <v>13348</v>
      </c>
      <c r="E8" s="15">
        <v>35555</v>
      </c>
      <c r="F8" s="106">
        <v>15828</v>
      </c>
    </row>
    <row r="9" spans="1:6">
      <c r="A9" s="78"/>
      <c r="B9" s="154" t="s">
        <v>203</v>
      </c>
      <c r="C9" s="106">
        <v>182</v>
      </c>
      <c r="D9" s="106">
        <v>471</v>
      </c>
      <c r="E9" s="15">
        <v>933</v>
      </c>
      <c r="F9" s="106">
        <v>91</v>
      </c>
    </row>
    <row r="10" spans="1:6">
      <c r="A10" s="78"/>
      <c r="B10" s="154" t="s">
        <v>204</v>
      </c>
      <c r="C10" s="106">
        <v>170</v>
      </c>
      <c r="D10" s="106">
        <v>101</v>
      </c>
      <c r="E10" s="15">
        <v>600</v>
      </c>
      <c r="F10" s="106">
        <v>214</v>
      </c>
    </row>
    <row r="11" spans="1:6" hidden="1" outlineLevel="1">
      <c r="A11" s="78"/>
      <c r="B11" s="43" t="s">
        <v>205</v>
      </c>
      <c r="C11" s="106" t="s">
        <v>86</v>
      </c>
      <c r="D11" s="106" t="s">
        <v>86</v>
      </c>
      <c r="E11" s="15" t="s">
        <v>86</v>
      </c>
      <c r="F11" s="106">
        <v>0</v>
      </c>
    </row>
    <row r="12" spans="1:6" collapsed="1">
      <c r="A12" s="78"/>
      <c r="B12" s="155" t="s">
        <v>206</v>
      </c>
      <c r="C12" s="156">
        <v>6781</v>
      </c>
      <c r="D12" s="303">
        <v>13921</v>
      </c>
      <c r="E12" s="268">
        <v>37087</v>
      </c>
      <c r="F12" s="303">
        <v>16133</v>
      </c>
    </row>
    <row r="13" spans="1:6">
      <c r="A13" s="78"/>
      <c r="B13" s="154" t="s">
        <v>207</v>
      </c>
      <c r="C13" s="110">
        <v>-3340</v>
      </c>
      <c r="D13" s="110">
        <v>-7662</v>
      </c>
      <c r="E13" s="15">
        <v>-20257</v>
      </c>
      <c r="F13" s="110">
        <v>-9031</v>
      </c>
    </row>
    <row r="14" spans="1:6">
      <c r="A14" s="78"/>
      <c r="B14" s="154" t="s">
        <v>208</v>
      </c>
      <c r="C14" s="106">
        <v>-816</v>
      </c>
      <c r="D14" s="106">
        <v>-1162</v>
      </c>
      <c r="E14" s="15">
        <v>-3645</v>
      </c>
      <c r="F14" s="106">
        <v>-1065</v>
      </c>
    </row>
    <row r="15" spans="1:6">
      <c r="A15" s="78"/>
      <c r="B15" s="154" t="s">
        <v>209</v>
      </c>
      <c r="C15" s="106">
        <v>-93</v>
      </c>
      <c r="D15" s="106">
        <v>-310</v>
      </c>
      <c r="E15" s="15">
        <v>-658</v>
      </c>
      <c r="F15" s="106">
        <v>-476</v>
      </c>
    </row>
    <row r="16" spans="1:6">
      <c r="A16" s="78"/>
      <c r="B16" s="154" t="s">
        <v>246</v>
      </c>
      <c r="C16" s="106">
        <v>-614</v>
      </c>
      <c r="D16" s="106">
        <v>-1846</v>
      </c>
      <c r="E16" s="15">
        <v>-3750</v>
      </c>
      <c r="F16" s="106">
        <v>-603</v>
      </c>
    </row>
    <row r="17" spans="1:6">
      <c r="A17" s="78"/>
      <c r="B17" s="154" t="s">
        <v>210</v>
      </c>
      <c r="C17" s="106">
        <v>-652</v>
      </c>
      <c r="D17" s="106">
        <v>-762</v>
      </c>
      <c r="E17" s="15">
        <v>-2746</v>
      </c>
      <c r="F17" s="106">
        <v>-663</v>
      </c>
    </row>
    <row r="18" spans="1:6">
      <c r="A18" s="78"/>
      <c r="B18" s="154" t="s">
        <v>211</v>
      </c>
      <c r="C18" s="106">
        <v>-38</v>
      </c>
      <c r="D18" s="106">
        <v>-153</v>
      </c>
      <c r="E18" s="15">
        <v>-280</v>
      </c>
      <c r="F18" s="106">
        <v>-10</v>
      </c>
    </row>
    <row r="19" spans="1:6">
      <c r="A19" s="78"/>
      <c r="B19" s="154" t="s">
        <v>212</v>
      </c>
      <c r="C19" s="106">
        <v>-70</v>
      </c>
      <c r="D19" s="106">
        <v>-435</v>
      </c>
      <c r="E19" s="15">
        <v>-688</v>
      </c>
      <c r="F19" s="106">
        <v>-1121</v>
      </c>
    </row>
    <row r="20" spans="1:6">
      <c r="A20" s="78"/>
      <c r="B20" s="155" t="s">
        <v>41</v>
      </c>
      <c r="C20" s="129">
        <v>1158</v>
      </c>
      <c r="D20" s="304">
        <v>1590</v>
      </c>
      <c r="E20" s="268">
        <v>5065</v>
      </c>
      <c r="F20" s="304">
        <v>3164</v>
      </c>
    </row>
    <row r="21" spans="1:6">
      <c r="A21" s="78"/>
      <c r="B21" s="154" t="s">
        <v>213</v>
      </c>
      <c r="C21" s="106">
        <v>0</v>
      </c>
      <c r="D21" s="106">
        <v>0</v>
      </c>
      <c r="E21" s="15">
        <v>19</v>
      </c>
      <c r="F21" s="106">
        <v>0</v>
      </c>
    </row>
    <row r="22" spans="1:6">
      <c r="A22" s="78"/>
      <c r="B22" s="154" t="s">
        <v>214</v>
      </c>
      <c r="C22" s="106">
        <v>38</v>
      </c>
      <c r="D22" s="106">
        <v>44</v>
      </c>
      <c r="E22" s="15">
        <v>161</v>
      </c>
      <c r="F22" s="106">
        <v>45</v>
      </c>
    </row>
    <row r="23" spans="1:6">
      <c r="A23" s="78"/>
      <c r="B23" s="154" t="s">
        <v>215</v>
      </c>
      <c r="C23" s="106">
        <v>-77</v>
      </c>
      <c r="D23" s="106">
        <v>-83</v>
      </c>
      <c r="E23" s="15">
        <v>-334</v>
      </c>
      <c r="F23" s="106">
        <v>-95</v>
      </c>
    </row>
    <row r="24" spans="1:6" ht="17.25">
      <c r="A24" s="78"/>
      <c r="B24" s="154" t="s">
        <v>349</v>
      </c>
      <c r="C24" s="106">
        <v>-7</v>
      </c>
      <c r="D24" s="106">
        <v>-16</v>
      </c>
      <c r="E24" s="15">
        <v>-40</v>
      </c>
      <c r="F24" s="106">
        <v>-993</v>
      </c>
    </row>
    <row r="25" spans="1:6">
      <c r="A25" s="78"/>
      <c r="B25" s="155" t="s">
        <v>21</v>
      </c>
      <c r="C25" s="129">
        <v>-46</v>
      </c>
      <c r="D25" s="304">
        <v>-55</v>
      </c>
      <c r="E25" s="268">
        <v>-194</v>
      </c>
      <c r="F25" s="304">
        <v>-1043</v>
      </c>
    </row>
    <row r="26" spans="1:6">
      <c r="A26" s="78"/>
      <c r="B26" s="155" t="s">
        <v>22</v>
      </c>
      <c r="C26" s="129">
        <v>1112</v>
      </c>
      <c r="D26" s="304">
        <v>1535</v>
      </c>
      <c r="E26" s="268">
        <v>4870</v>
      </c>
      <c r="F26" s="304">
        <v>2121</v>
      </c>
    </row>
    <row r="27" spans="1:6">
      <c r="A27" s="78"/>
      <c r="B27" s="154" t="s">
        <v>111</v>
      </c>
      <c r="C27" s="106">
        <v>-277</v>
      </c>
      <c r="D27" s="106">
        <v>-858</v>
      </c>
      <c r="E27" s="15">
        <v>-2066</v>
      </c>
      <c r="F27" s="106">
        <v>-1265</v>
      </c>
    </row>
    <row r="28" spans="1:6" ht="15.75" thickBot="1">
      <c r="A28" s="78"/>
      <c r="B28" s="157" t="s">
        <v>121</v>
      </c>
      <c r="C28" s="146">
        <v>835</v>
      </c>
      <c r="D28" s="146">
        <v>677</v>
      </c>
      <c r="E28" s="158">
        <v>2804</v>
      </c>
      <c r="F28" s="146">
        <v>855</v>
      </c>
    </row>
    <row r="29" spans="1:6">
      <c r="A29" s="78"/>
      <c r="B29" s="159" t="s">
        <v>198</v>
      </c>
      <c r="C29" s="129">
        <v>654</v>
      </c>
      <c r="D29" s="304">
        <v>538</v>
      </c>
      <c r="E29" s="268">
        <v>2093</v>
      </c>
      <c r="F29" s="304">
        <v>546</v>
      </c>
    </row>
    <row r="30" spans="1:6">
      <c r="A30" s="78"/>
      <c r="B30" s="43" t="s">
        <v>199</v>
      </c>
      <c r="C30" s="106">
        <v>25</v>
      </c>
      <c r="D30" s="106">
        <v>19</v>
      </c>
      <c r="E30" s="15">
        <v>94</v>
      </c>
      <c r="F30" s="106">
        <v>17</v>
      </c>
    </row>
    <row r="31" spans="1:6">
      <c r="A31" s="78"/>
      <c r="B31" s="43" t="s">
        <v>200</v>
      </c>
      <c r="C31" s="106">
        <v>156</v>
      </c>
      <c r="D31" s="106">
        <v>120</v>
      </c>
      <c r="E31" s="15">
        <v>617</v>
      </c>
      <c r="F31" s="106">
        <v>292</v>
      </c>
    </row>
    <row r="32" spans="1:6">
      <c r="A32" s="78"/>
      <c r="B32" s="132" t="s">
        <v>216</v>
      </c>
      <c r="C32" s="160">
        <v>2</v>
      </c>
      <c r="D32" s="305">
        <v>1.65</v>
      </c>
      <c r="E32" s="306">
        <v>6.4</v>
      </c>
      <c r="F32" s="305">
        <v>1.67</v>
      </c>
    </row>
    <row r="33" spans="1:6">
      <c r="A33" s="78"/>
      <c r="B33" s="46" t="s">
        <v>217</v>
      </c>
      <c r="C33" s="62">
        <v>2</v>
      </c>
      <c r="D33" s="62">
        <v>1.64</v>
      </c>
      <c r="E33" s="21">
        <v>6.4</v>
      </c>
      <c r="F33" s="62">
        <v>1.67</v>
      </c>
    </row>
    <row r="34" spans="1:6">
      <c r="A34" s="78"/>
      <c r="B34" s="161" t="s">
        <v>315</v>
      </c>
      <c r="C34" s="162"/>
      <c r="D34" s="162"/>
      <c r="E34" s="306">
        <v>2.2999999999999998</v>
      </c>
      <c r="F34" s="162"/>
    </row>
    <row r="35" spans="1:6" s="324" customFormat="1">
      <c r="A35" s="78"/>
      <c r="B35" s="161"/>
      <c r="C35" s="162"/>
      <c r="D35" s="162"/>
      <c r="E35" s="305"/>
      <c r="F35" s="162"/>
    </row>
    <row r="36" spans="1:6" ht="17.25">
      <c r="A36" s="78"/>
      <c r="B36" s="9" t="s">
        <v>350</v>
      </c>
      <c r="C36" s="9"/>
      <c r="D36" s="9"/>
      <c r="E36" s="9"/>
      <c r="F36" s="9"/>
    </row>
  </sheetData>
  <hyperlinks>
    <hyperlink ref="B2" location="Index!A1" display="Index!A1" xr:uid="{00000000-0004-0000-0500-000000000000}"/>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sheetPr>
  <dimension ref="A1:F25"/>
  <sheetViews>
    <sheetView view="pageBreakPreview" zoomScaleNormal="55" zoomScaleSheetLayoutView="100" workbookViewId="0">
      <selection activeCell="G1" sqref="G1"/>
    </sheetView>
  </sheetViews>
  <sheetFormatPr defaultRowHeight="15"/>
  <cols>
    <col min="1" max="1" width="2.5703125" customWidth="1"/>
    <col min="2" max="2" width="76.5703125" customWidth="1"/>
    <col min="3" max="3" width="7.5703125" customWidth="1"/>
    <col min="4" max="5" width="7.5703125" style="258" customWidth="1"/>
    <col min="6" max="6" width="7.5703125" style="314" customWidth="1"/>
  </cols>
  <sheetData>
    <row r="1" spans="1:6">
      <c r="A1" s="78"/>
      <c r="C1" s="94"/>
      <c r="D1" s="94"/>
      <c r="E1" s="94"/>
      <c r="F1" s="94"/>
    </row>
    <row r="2" spans="1:6" ht="18">
      <c r="A2" s="78"/>
      <c r="B2" s="99" t="s">
        <v>0</v>
      </c>
      <c r="C2" s="94"/>
      <c r="D2" s="94"/>
      <c r="E2" s="94"/>
      <c r="F2" s="94"/>
    </row>
    <row r="3" spans="1:6" ht="15.75">
      <c r="A3" s="78"/>
      <c r="B3" s="79"/>
      <c r="C3" s="94"/>
      <c r="D3" s="94"/>
      <c r="E3" s="94"/>
      <c r="F3" s="94"/>
    </row>
    <row r="4" spans="1:6" ht="15.75">
      <c r="A4" s="78"/>
      <c r="B4" s="79"/>
      <c r="C4" s="94"/>
      <c r="D4" s="94"/>
      <c r="E4" s="94"/>
      <c r="F4" s="94"/>
    </row>
    <row r="5" spans="1:6" ht="15.75" thickBot="1">
      <c r="A5" s="78"/>
      <c r="B5" s="100" t="s">
        <v>190</v>
      </c>
      <c r="C5" s="38"/>
      <c r="D5" s="38"/>
      <c r="E5" s="38"/>
      <c r="F5" s="38"/>
    </row>
    <row r="6" spans="1:6">
      <c r="A6" s="78"/>
      <c r="B6" s="149" t="s">
        <v>79</v>
      </c>
      <c r="C6" s="112"/>
      <c r="D6" s="112"/>
      <c r="E6" s="112"/>
      <c r="F6" s="112"/>
    </row>
    <row r="7" spans="1:6" ht="15.75" thickBot="1">
      <c r="A7" s="78"/>
      <c r="B7" s="128"/>
      <c r="C7" s="242" t="s">
        <v>259</v>
      </c>
      <c r="D7" s="261" t="s">
        <v>328</v>
      </c>
      <c r="E7" s="190">
        <v>2021</v>
      </c>
      <c r="F7" s="317" t="s">
        <v>334</v>
      </c>
    </row>
    <row r="8" spans="1:6">
      <c r="A8" s="78"/>
      <c r="B8" s="25" t="s">
        <v>121</v>
      </c>
      <c r="C8" s="150">
        <v>835</v>
      </c>
      <c r="D8" s="150">
        <v>677</v>
      </c>
      <c r="E8" s="151">
        <v>2804</v>
      </c>
      <c r="F8" s="150">
        <v>855</v>
      </c>
    </row>
    <row r="9" spans="1:6">
      <c r="A9" s="78"/>
      <c r="B9" s="25" t="s">
        <v>289</v>
      </c>
      <c r="C9" s="150">
        <v>515</v>
      </c>
      <c r="D9" s="150">
        <v>313</v>
      </c>
      <c r="E9" s="151">
        <v>946</v>
      </c>
      <c r="F9" s="150">
        <v>443</v>
      </c>
    </row>
    <row r="10" spans="1:6">
      <c r="A10" s="78"/>
      <c r="B10" s="25" t="s">
        <v>191</v>
      </c>
      <c r="C10" s="150">
        <v>-55</v>
      </c>
      <c r="D10" s="150">
        <v>19</v>
      </c>
      <c r="E10" s="151">
        <v>210</v>
      </c>
      <c r="F10" s="150">
        <v>20</v>
      </c>
    </row>
    <row r="11" spans="1:6">
      <c r="A11" s="78"/>
      <c r="B11" s="25" t="s">
        <v>192</v>
      </c>
      <c r="C11" s="150" t="s">
        <v>86</v>
      </c>
      <c r="D11" s="150">
        <v>0</v>
      </c>
      <c r="E11" s="151">
        <v>0</v>
      </c>
      <c r="F11" s="150" t="s">
        <v>86</v>
      </c>
    </row>
    <row r="12" spans="1:6" ht="30">
      <c r="A12" s="131"/>
      <c r="B12" s="42" t="s">
        <v>469</v>
      </c>
      <c r="C12" s="152">
        <v>460</v>
      </c>
      <c r="D12" s="152">
        <v>332</v>
      </c>
      <c r="E12" s="153">
        <v>1156</v>
      </c>
      <c r="F12" s="152">
        <v>464</v>
      </c>
    </row>
    <row r="13" spans="1:6">
      <c r="A13" s="78"/>
      <c r="B13" s="25" t="s">
        <v>193</v>
      </c>
      <c r="C13" s="150">
        <v>73</v>
      </c>
      <c r="D13" s="150">
        <v>-14</v>
      </c>
      <c r="E13" s="151">
        <v>53</v>
      </c>
      <c r="F13" s="150">
        <v>179</v>
      </c>
    </row>
    <row r="14" spans="1:6">
      <c r="A14" s="78"/>
      <c r="B14" s="25" t="s">
        <v>194</v>
      </c>
      <c r="C14" s="150" t="s">
        <v>86</v>
      </c>
      <c r="D14" s="150">
        <v>-1</v>
      </c>
      <c r="E14" s="151">
        <v>-1</v>
      </c>
      <c r="F14" s="150" t="s">
        <v>86</v>
      </c>
    </row>
    <row r="15" spans="1:6" ht="29.25">
      <c r="A15" s="78"/>
      <c r="B15" s="25" t="s">
        <v>195</v>
      </c>
      <c r="C15" s="150">
        <v>1</v>
      </c>
      <c r="D15" s="150">
        <v>-15</v>
      </c>
      <c r="E15" s="151">
        <v>17</v>
      </c>
      <c r="F15" s="150">
        <v>14</v>
      </c>
    </row>
    <row r="16" spans="1:6">
      <c r="A16" s="78"/>
      <c r="B16" s="25" t="s">
        <v>192</v>
      </c>
      <c r="C16" s="150">
        <v>0</v>
      </c>
      <c r="D16" s="150">
        <v>0</v>
      </c>
      <c r="E16" s="151">
        <v>0</v>
      </c>
      <c r="F16" s="150">
        <v>-1</v>
      </c>
    </row>
    <row r="17" spans="1:6" ht="30">
      <c r="A17" s="131"/>
      <c r="B17" s="42" t="s">
        <v>470</v>
      </c>
      <c r="C17" s="152">
        <v>73</v>
      </c>
      <c r="D17" s="152">
        <v>-30</v>
      </c>
      <c r="E17" s="153">
        <v>69</v>
      </c>
      <c r="F17" s="152">
        <v>192</v>
      </c>
    </row>
    <row r="18" spans="1:6" ht="29.25">
      <c r="A18" s="78"/>
      <c r="B18" s="25" t="s">
        <v>471</v>
      </c>
      <c r="C18" s="150">
        <v>15</v>
      </c>
      <c r="D18" s="150">
        <v>-4</v>
      </c>
      <c r="E18" s="151">
        <v>-41</v>
      </c>
      <c r="F18" s="150">
        <v>2</v>
      </c>
    </row>
    <row r="19" spans="1:6" ht="29.25">
      <c r="A19" s="78"/>
      <c r="B19" s="25" t="s">
        <v>472</v>
      </c>
      <c r="C19" s="150">
        <v>-7</v>
      </c>
      <c r="D19" s="150">
        <v>11</v>
      </c>
      <c r="E19" s="151">
        <v>8</v>
      </c>
      <c r="F19" s="150">
        <v>-22</v>
      </c>
    </row>
    <row r="20" spans="1:6" ht="30">
      <c r="A20" s="131"/>
      <c r="B20" s="42" t="s">
        <v>196</v>
      </c>
      <c r="C20" s="152">
        <v>8</v>
      </c>
      <c r="D20" s="152">
        <v>7</v>
      </c>
      <c r="E20" s="153">
        <v>-33</v>
      </c>
      <c r="F20" s="152">
        <v>-20</v>
      </c>
    </row>
    <row r="21" spans="1:6">
      <c r="A21" s="131"/>
      <c r="B21" s="42" t="s">
        <v>197</v>
      </c>
      <c r="C21" s="152">
        <v>541</v>
      </c>
      <c r="D21" s="152">
        <v>309</v>
      </c>
      <c r="E21" s="153">
        <v>1192</v>
      </c>
      <c r="F21" s="152">
        <v>636</v>
      </c>
    </row>
    <row r="22" spans="1:6">
      <c r="A22" s="131"/>
      <c r="B22" s="42" t="s">
        <v>155</v>
      </c>
      <c r="C22" s="152">
        <v>1376</v>
      </c>
      <c r="D22" s="152">
        <v>986</v>
      </c>
      <c r="E22" s="153">
        <v>3996</v>
      </c>
      <c r="F22" s="152">
        <v>1491</v>
      </c>
    </row>
    <row r="23" spans="1:6">
      <c r="A23" s="78"/>
      <c r="B23" s="43" t="s">
        <v>198</v>
      </c>
      <c r="C23" s="150">
        <v>1156</v>
      </c>
      <c r="D23" s="150">
        <v>812</v>
      </c>
      <c r="E23" s="151">
        <v>3164</v>
      </c>
      <c r="F23" s="150">
        <v>1122</v>
      </c>
    </row>
    <row r="24" spans="1:6">
      <c r="A24" s="78"/>
      <c r="B24" s="43" t="s">
        <v>199</v>
      </c>
      <c r="C24" s="150">
        <v>25</v>
      </c>
      <c r="D24" s="150">
        <v>19</v>
      </c>
      <c r="E24" s="151">
        <v>94</v>
      </c>
      <c r="F24" s="150">
        <v>17</v>
      </c>
    </row>
    <row r="25" spans="1:6">
      <c r="A25" s="78"/>
      <c r="B25" s="43" t="s">
        <v>200</v>
      </c>
      <c r="C25" s="150">
        <v>196</v>
      </c>
      <c r="D25" s="150">
        <v>155</v>
      </c>
      <c r="E25" s="151">
        <v>739</v>
      </c>
      <c r="F25" s="150">
        <v>352</v>
      </c>
    </row>
  </sheetData>
  <hyperlinks>
    <hyperlink ref="B2" location="Index!A1" display="Index!A1" xr:uid="{00000000-0004-0000-0600-000000000000}"/>
  </hyperlinks>
  <pageMargins left="0.7" right="0.7" top="0.75" bottom="0.75" header="0.3" footer="0.3"/>
  <pageSetup paperSize="9" scale="3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D59"/>
  <sheetViews>
    <sheetView view="pageBreakPreview" zoomScaleNormal="70" zoomScaleSheetLayoutView="100" workbookViewId="0">
      <selection activeCell="E1" sqref="E1"/>
    </sheetView>
  </sheetViews>
  <sheetFormatPr defaultRowHeight="15"/>
  <cols>
    <col min="1" max="1" width="2.5703125" customWidth="1"/>
    <col min="2" max="2" width="50.5703125" customWidth="1"/>
    <col min="3" max="3" width="15.5703125" style="258" customWidth="1"/>
    <col min="4" max="4" width="15.5703125" style="314" customWidth="1"/>
  </cols>
  <sheetData>
    <row r="1" spans="1:4">
      <c r="A1" s="78"/>
      <c r="C1" s="94"/>
      <c r="D1" s="94"/>
    </row>
    <row r="2" spans="1:4" ht="18">
      <c r="A2" s="78"/>
      <c r="B2" s="99" t="s">
        <v>0</v>
      </c>
      <c r="C2" s="94"/>
      <c r="D2" s="94"/>
    </row>
    <row r="3" spans="1:4" ht="15.75">
      <c r="A3" s="78"/>
      <c r="B3" s="171"/>
      <c r="C3" s="94"/>
      <c r="D3" s="94"/>
    </row>
    <row r="4" spans="1:4" ht="15.75">
      <c r="A4" s="78"/>
      <c r="B4" s="171"/>
      <c r="C4" s="94"/>
      <c r="D4" s="94"/>
    </row>
    <row r="5" spans="1:4" ht="15.75" thickBot="1">
      <c r="A5" s="78"/>
      <c r="B5" s="38" t="s">
        <v>159</v>
      </c>
      <c r="C5" s="38"/>
      <c r="D5" s="38"/>
    </row>
    <row r="6" spans="1:4">
      <c r="A6" s="78"/>
      <c r="B6" s="104" t="s">
        <v>79</v>
      </c>
      <c r="C6" s="104"/>
      <c r="D6" s="104"/>
    </row>
    <row r="7" spans="1:4" ht="15.75" thickBot="1">
      <c r="A7" s="78"/>
      <c r="B7" s="128"/>
      <c r="C7" s="190" t="s">
        <v>329</v>
      </c>
      <c r="D7" s="317" t="s">
        <v>337</v>
      </c>
    </row>
    <row r="8" spans="1:4">
      <c r="A8" s="78"/>
      <c r="B8" s="42" t="s">
        <v>160</v>
      </c>
      <c r="C8" s="284"/>
      <c r="D8" s="9"/>
    </row>
    <row r="9" spans="1:4">
      <c r="A9" s="78"/>
      <c r="B9" s="25" t="s">
        <v>161</v>
      </c>
      <c r="C9" s="142">
        <v>3161</v>
      </c>
      <c r="D9" s="141">
        <v>2572</v>
      </c>
    </row>
    <row r="10" spans="1:4">
      <c r="A10" s="78"/>
      <c r="B10" s="25" t="s">
        <v>162</v>
      </c>
      <c r="C10" s="142">
        <v>18569</v>
      </c>
      <c r="D10" s="141">
        <v>18792</v>
      </c>
    </row>
    <row r="11" spans="1:4">
      <c r="A11" s="78"/>
      <c r="B11" s="25" t="s">
        <v>163</v>
      </c>
      <c r="C11" s="142">
        <v>6887</v>
      </c>
      <c r="D11" s="141">
        <v>7197</v>
      </c>
    </row>
    <row r="12" spans="1:4">
      <c r="A12" s="78"/>
      <c r="B12" s="25" t="s">
        <v>164</v>
      </c>
      <c r="C12" s="142">
        <v>3730</v>
      </c>
      <c r="D12" s="141">
        <v>3654</v>
      </c>
    </row>
    <row r="13" spans="1:4">
      <c r="A13" s="78"/>
      <c r="B13" s="25" t="s">
        <v>165</v>
      </c>
      <c r="C13" s="142">
        <v>113</v>
      </c>
      <c r="D13" s="141">
        <v>120</v>
      </c>
    </row>
    <row r="14" spans="1:4">
      <c r="A14" s="78"/>
      <c r="B14" s="25" t="s">
        <v>110</v>
      </c>
      <c r="C14" s="142">
        <v>1265</v>
      </c>
      <c r="D14" s="141">
        <v>1175</v>
      </c>
    </row>
    <row r="15" spans="1:4">
      <c r="A15" s="131"/>
      <c r="B15" s="42" t="s">
        <v>166</v>
      </c>
      <c r="C15" s="144">
        <v>33724</v>
      </c>
      <c r="D15" s="143">
        <v>33510</v>
      </c>
    </row>
    <row r="16" spans="1:4">
      <c r="A16" s="78"/>
      <c r="B16" s="25"/>
      <c r="C16" s="142"/>
      <c r="D16" s="141"/>
    </row>
    <row r="17" spans="1:4">
      <c r="A17" s="78"/>
      <c r="B17" s="25" t="s">
        <v>167</v>
      </c>
      <c r="C17" s="142">
        <v>3150</v>
      </c>
      <c r="D17" s="141">
        <v>3912</v>
      </c>
    </row>
    <row r="18" spans="1:4">
      <c r="A18" s="78"/>
      <c r="B18" s="25" t="s">
        <v>89</v>
      </c>
      <c r="C18" s="142">
        <v>4518</v>
      </c>
      <c r="D18" s="141">
        <v>5305</v>
      </c>
    </row>
    <row r="19" spans="1:4">
      <c r="A19" s="78"/>
      <c r="B19" s="25" t="s">
        <v>164</v>
      </c>
      <c r="C19" s="142">
        <v>5148</v>
      </c>
      <c r="D19" s="141">
        <v>7357</v>
      </c>
    </row>
    <row r="20" spans="1:4">
      <c r="A20" s="78"/>
      <c r="B20" s="25" t="s">
        <v>168</v>
      </c>
      <c r="C20" s="142">
        <v>107</v>
      </c>
      <c r="D20" s="141">
        <v>81</v>
      </c>
    </row>
    <row r="21" spans="1:4">
      <c r="A21" s="78"/>
      <c r="B21" s="25" t="s">
        <v>165</v>
      </c>
      <c r="C21" s="142">
        <v>621</v>
      </c>
      <c r="D21" s="141">
        <v>706</v>
      </c>
    </row>
    <row r="22" spans="1:4">
      <c r="A22" s="78"/>
      <c r="B22" s="25" t="s">
        <v>169</v>
      </c>
      <c r="C22" s="142">
        <v>5050</v>
      </c>
      <c r="D22" s="141">
        <v>6020</v>
      </c>
    </row>
    <row r="23" spans="1:4">
      <c r="A23" s="78"/>
      <c r="B23" s="42" t="s">
        <v>170</v>
      </c>
      <c r="C23" s="144">
        <v>18595</v>
      </c>
      <c r="D23" s="143">
        <v>23381</v>
      </c>
    </row>
    <row r="24" spans="1:4">
      <c r="A24" s="78"/>
      <c r="B24" s="25" t="s">
        <v>171</v>
      </c>
      <c r="C24" s="142">
        <v>1479</v>
      </c>
      <c r="D24" s="141">
        <v>1660</v>
      </c>
    </row>
    <row r="25" spans="1:4">
      <c r="A25" s="78"/>
      <c r="B25" s="25"/>
      <c r="C25" s="142"/>
      <c r="D25" s="141"/>
    </row>
    <row r="26" spans="1:4" ht="15.75" thickBot="1">
      <c r="A26" s="131"/>
      <c r="B26" s="145" t="s">
        <v>172</v>
      </c>
      <c r="C26" s="148">
        <v>53798</v>
      </c>
      <c r="D26" s="147">
        <v>58550</v>
      </c>
    </row>
    <row r="27" spans="1:4">
      <c r="A27" s="78"/>
      <c r="B27" s="25"/>
      <c r="C27" s="142"/>
      <c r="D27" s="141"/>
    </row>
    <row r="28" spans="1:4">
      <c r="A28" s="78"/>
      <c r="B28" s="42" t="s">
        <v>173</v>
      </c>
      <c r="C28" s="142"/>
      <c r="D28" s="141"/>
    </row>
    <row r="29" spans="1:4">
      <c r="A29" s="78"/>
      <c r="B29" s="25" t="s">
        <v>174</v>
      </c>
      <c r="C29" s="142">
        <v>327</v>
      </c>
      <c r="D29" s="141">
        <v>327</v>
      </c>
    </row>
    <row r="30" spans="1:4">
      <c r="A30" s="78"/>
      <c r="B30" s="25" t="s">
        <v>175</v>
      </c>
      <c r="C30" s="142">
        <v>2483</v>
      </c>
      <c r="D30" s="141">
        <v>2483</v>
      </c>
    </row>
    <row r="31" spans="1:4">
      <c r="A31" s="78"/>
      <c r="B31" s="25" t="s">
        <v>176</v>
      </c>
      <c r="C31" s="142">
        <v>12695</v>
      </c>
      <c r="D31" s="141">
        <v>13825</v>
      </c>
    </row>
    <row r="32" spans="1:4">
      <c r="A32" s="78"/>
      <c r="B32" s="107" t="s">
        <v>177</v>
      </c>
      <c r="C32" s="144">
        <v>15505</v>
      </c>
      <c r="D32" s="143">
        <v>16635</v>
      </c>
    </row>
    <row r="33" spans="1:4">
      <c r="A33" s="78"/>
      <c r="B33" s="25" t="s">
        <v>152</v>
      </c>
      <c r="C33" s="142">
        <v>6491</v>
      </c>
      <c r="D33" s="141">
        <v>6674</v>
      </c>
    </row>
    <row r="34" spans="1:4">
      <c r="A34" s="131"/>
      <c r="B34" s="42" t="s">
        <v>108</v>
      </c>
      <c r="C34" s="144">
        <v>21996</v>
      </c>
      <c r="D34" s="143">
        <v>23309</v>
      </c>
    </row>
    <row r="35" spans="1:4">
      <c r="A35" s="78"/>
      <c r="B35" s="25"/>
      <c r="C35" s="142"/>
      <c r="D35" s="141"/>
    </row>
    <row r="36" spans="1:4">
      <c r="A36" s="78"/>
      <c r="B36" s="25" t="s">
        <v>178</v>
      </c>
      <c r="C36" s="142">
        <v>1299</v>
      </c>
      <c r="D36" s="141">
        <v>1118</v>
      </c>
    </row>
    <row r="37" spans="1:4">
      <c r="A37" s="78"/>
      <c r="B37" s="25" t="s">
        <v>106</v>
      </c>
      <c r="C37" s="142">
        <v>7275</v>
      </c>
      <c r="D37" s="141">
        <v>7277</v>
      </c>
    </row>
    <row r="38" spans="1:4">
      <c r="A38" s="78"/>
      <c r="B38" s="25" t="s">
        <v>179</v>
      </c>
      <c r="C38" s="142">
        <v>887</v>
      </c>
      <c r="D38" s="141">
        <v>1308</v>
      </c>
    </row>
    <row r="39" spans="1:4">
      <c r="A39" s="78"/>
      <c r="B39" s="25" t="s">
        <v>180</v>
      </c>
      <c r="C39" s="142">
        <v>1415</v>
      </c>
      <c r="D39" s="141">
        <v>1391</v>
      </c>
    </row>
    <row r="40" spans="1:4" ht="29.25">
      <c r="A40" s="78"/>
      <c r="B40" s="25" t="s">
        <v>181</v>
      </c>
      <c r="C40" s="142">
        <v>3683</v>
      </c>
      <c r="D40" s="141">
        <v>3393</v>
      </c>
    </row>
    <row r="41" spans="1:4">
      <c r="A41" s="78"/>
      <c r="B41" s="25" t="s">
        <v>182</v>
      </c>
      <c r="C41" s="142">
        <v>643</v>
      </c>
      <c r="D41" s="141">
        <v>639</v>
      </c>
    </row>
    <row r="42" spans="1:4">
      <c r="A42" s="78"/>
      <c r="B42" s="25" t="s">
        <v>183</v>
      </c>
      <c r="C42" s="142">
        <v>587</v>
      </c>
      <c r="D42" s="141">
        <v>929</v>
      </c>
    </row>
    <row r="43" spans="1:4">
      <c r="A43" s="78"/>
      <c r="B43" s="25" t="s">
        <v>184</v>
      </c>
      <c r="C43" s="142">
        <v>118</v>
      </c>
      <c r="D43" s="141">
        <v>113</v>
      </c>
    </row>
    <row r="44" spans="1:4">
      <c r="A44" s="78"/>
      <c r="B44" s="25" t="s">
        <v>110</v>
      </c>
      <c r="C44" s="142">
        <v>1309</v>
      </c>
      <c r="D44" s="141">
        <v>1158</v>
      </c>
    </row>
    <row r="45" spans="1:4">
      <c r="A45" s="131"/>
      <c r="B45" s="42" t="s">
        <v>185</v>
      </c>
      <c r="C45" s="144">
        <v>17216</v>
      </c>
      <c r="D45" s="143">
        <v>17327</v>
      </c>
    </row>
    <row r="46" spans="1:4">
      <c r="A46" s="78"/>
      <c r="B46" s="25"/>
      <c r="C46" s="142"/>
      <c r="D46" s="141"/>
    </row>
    <row r="47" spans="1:4">
      <c r="A47" s="78"/>
      <c r="B47" s="25" t="s">
        <v>91</v>
      </c>
      <c r="C47" s="142">
        <v>4860</v>
      </c>
      <c r="D47" s="141">
        <v>5581</v>
      </c>
    </row>
    <row r="48" spans="1:4">
      <c r="A48" s="78"/>
      <c r="B48" s="25" t="s">
        <v>106</v>
      </c>
      <c r="C48" s="142">
        <v>795</v>
      </c>
      <c r="D48" s="141">
        <v>825</v>
      </c>
    </row>
    <row r="49" spans="1:4">
      <c r="A49" s="78"/>
      <c r="B49" s="25" t="s">
        <v>179</v>
      </c>
      <c r="C49" s="142">
        <v>131</v>
      </c>
      <c r="D49" s="141">
        <v>147</v>
      </c>
    </row>
    <row r="50" spans="1:4">
      <c r="A50" s="78"/>
      <c r="B50" s="25" t="s">
        <v>107</v>
      </c>
      <c r="C50" s="142">
        <v>350</v>
      </c>
      <c r="D50" s="141">
        <v>123</v>
      </c>
    </row>
    <row r="51" spans="1:4">
      <c r="A51" s="78"/>
      <c r="B51" s="25" t="s">
        <v>186</v>
      </c>
      <c r="C51" s="142">
        <v>1301</v>
      </c>
      <c r="D51" s="141">
        <v>1882</v>
      </c>
    </row>
    <row r="52" spans="1:4" ht="29.25">
      <c r="A52" s="78"/>
      <c r="B52" s="25" t="s">
        <v>181</v>
      </c>
      <c r="C52" s="142">
        <v>72</v>
      </c>
      <c r="D52" s="141">
        <v>74</v>
      </c>
    </row>
    <row r="53" spans="1:4">
      <c r="A53" s="78"/>
      <c r="B53" s="25" t="s">
        <v>182</v>
      </c>
      <c r="C53" s="142">
        <v>360</v>
      </c>
      <c r="D53" s="141">
        <v>415</v>
      </c>
    </row>
    <row r="54" spans="1:4">
      <c r="A54" s="78"/>
      <c r="B54" s="25" t="s">
        <v>183</v>
      </c>
      <c r="C54" s="142">
        <v>4367</v>
      </c>
      <c r="D54" s="141">
        <v>6306</v>
      </c>
    </row>
    <row r="55" spans="1:4">
      <c r="A55" s="78"/>
      <c r="B55" s="25" t="s">
        <v>184</v>
      </c>
      <c r="C55" s="142">
        <v>1440</v>
      </c>
      <c r="D55" s="141">
        <v>1568</v>
      </c>
    </row>
    <row r="56" spans="1:4">
      <c r="A56" s="131"/>
      <c r="B56" s="42" t="s">
        <v>187</v>
      </c>
      <c r="C56" s="144">
        <v>13677</v>
      </c>
      <c r="D56" s="143">
        <v>16922</v>
      </c>
    </row>
    <row r="57" spans="1:4">
      <c r="A57" s="78"/>
      <c r="B57" s="25" t="s">
        <v>188</v>
      </c>
      <c r="C57" s="142">
        <v>909</v>
      </c>
      <c r="D57" s="141">
        <v>993</v>
      </c>
    </row>
    <row r="58" spans="1:4">
      <c r="A58" s="78"/>
      <c r="B58" s="25"/>
      <c r="C58" s="142"/>
      <c r="D58" s="141"/>
    </row>
    <row r="59" spans="1:4" ht="15.75" thickBot="1">
      <c r="A59" s="131"/>
      <c r="B59" s="145" t="s">
        <v>189</v>
      </c>
      <c r="C59" s="148">
        <v>53798</v>
      </c>
      <c r="D59" s="147">
        <v>58550</v>
      </c>
    </row>
  </sheetData>
  <hyperlinks>
    <hyperlink ref="B2" location="Index!A1" display="Index!A1" xr:uid="{00000000-0004-0000-0700-000000000000}"/>
  </hyperlinks>
  <pageMargins left="0.7" right="0.7" top="0.75" bottom="0.75" header="0.3" footer="0.3"/>
  <pageSetup paperSize="9" scale="26"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1:K29"/>
  <sheetViews>
    <sheetView view="pageBreakPreview" zoomScale="85" zoomScaleNormal="70" zoomScaleSheetLayoutView="85" workbookViewId="0">
      <selection activeCell="L1" sqref="L1"/>
    </sheetView>
  </sheetViews>
  <sheetFormatPr defaultRowHeight="15"/>
  <cols>
    <col min="1" max="1" width="2.5703125" customWidth="1"/>
    <col min="2" max="2" width="60.5703125" customWidth="1"/>
    <col min="3" max="3" width="15" style="250" bestFit="1" customWidth="1"/>
    <col min="4" max="4" width="15.85546875" bestFit="1" customWidth="1"/>
    <col min="5" max="5" width="9.42578125" customWidth="1"/>
    <col min="6" max="6" width="10.140625" customWidth="1"/>
    <col min="7" max="7" width="14" customWidth="1"/>
    <col min="8" max="8" width="11.28515625" customWidth="1"/>
    <col min="9" max="9" width="16.85546875" customWidth="1"/>
    <col min="10" max="10" width="16.5703125" customWidth="1"/>
    <col min="11" max="11" width="13.28515625" bestFit="1" customWidth="1"/>
    <col min="12" max="12" width="2.5703125" customWidth="1"/>
  </cols>
  <sheetData>
    <row r="1" spans="1:11">
      <c r="A1" s="12"/>
      <c r="C1" s="94"/>
      <c r="D1" s="94"/>
      <c r="E1" s="94"/>
      <c r="F1" s="94"/>
      <c r="G1" s="94"/>
      <c r="H1" s="94"/>
      <c r="I1" s="94"/>
      <c r="J1" s="94"/>
      <c r="K1" s="94"/>
    </row>
    <row r="2" spans="1:11" ht="18">
      <c r="A2" s="12"/>
      <c r="B2" s="99" t="s">
        <v>0</v>
      </c>
      <c r="C2" s="94"/>
      <c r="D2" s="94"/>
      <c r="E2" s="94"/>
      <c r="F2" s="94"/>
      <c r="G2" s="94"/>
      <c r="H2" s="94"/>
      <c r="I2" s="94"/>
      <c r="J2" s="94"/>
      <c r="K2" s="94"/>
    </row>
    <row r="3" spans="1:11" ht="15.75">
      <c r="A3" s="12"/>
      <c r="B3" s="171"/>
      <c r="C3" s="94"/>
      <c r="D3" s="94"/>
      <c r="E3" s="94"/>
      <c r="F3" s="94"/>
      <c r="G3" s="94"/>
      <c r="H3" s="94"/>
      <c r="I3" s="94"/>
      <c r="J3" s="94"/>
      <c r="K3" s="94"/>
    </row>
    <row r="4" spans="1:11" ht="15.75">
      <c r="A4" s="12"/>
      <c r="B4" s="171"/>
      <c r="C4" s="94"/>
      <c r="D4" s="94"/>
      <c r="E4" s="94"/>
      <c r="F4" s="94"/>
      <c r="G4" s="94"/>
      <c r="H4" s="94"/>
      <c r="I4" s="94"/>
      <c r="J4" s="94"/>
      <c r="K4" s="94"/>
    </row>
    <row r="5" spans="1:11" ht="15.75" thickBot="1">
      <c r="A5" s="12"/>
      <c r="B5" s="38" t="s">
        <v>146</v>
      </c>
      <c r="C5" s="38"/>
      <c r="D5" s="38"/>
      <c r="E5" s="38"/>
      <c r="F5" s="38"/>
      <c r="G5" s="38"/>
      <c r="H5" s="38"/>
      <c r="I5" s="38"/>
      <c r="J5" s="38"/>
      <c r="K5" s="38"/>
    </row>
    <row r="6" spans="1:11">
      <c r="A6" s="12"/>
      <c r="B6" s="103" t="s">
        <v>79</v>
      </c>
      <c r="C6" s="104"/>
      <c r="D6" s="104"/>
      <c r="E6" s="104"/>
      <c r="F6" s="104"/>
      <c r="G6" s="104"/>
      <c r="H6" s="104"/>
      <c r="I6" s="104"/>
      <c r="J6" s="104"/>
      <c r="K6" s="104"/>
    </row>
    <row r="7" spans="1:11" ht="68.25" customHeight="1" thickBot="1">
      <c r="A7" s="12"/>
      <c r="B7" s="139" t="s">
        <v>259</v>
      </c>
      <c r="C7" s="136" t="s">
        <v>147</v>
      </c>
      <c r="D7" s="136" t="s">
        <v>148</v>
      </c>
      <c r="E7" s="136" t="s">
        <v>149</v>
      </c>
      <c r="F7" s="136" t="s">
        <v>150</v>
      </c>
      <c r="G7" s="136" t="s">
        <v>419</v>
      </c>
      <c r="H7" s="136" t="s">
        <v>151</v>
      </c>
      <c r="I7" s="136" t="s">
        <v>177</v>
      </c>
      <c r="J7" s="136" t="s">
        <v>152</v>
      </c>
      <c r="K7" s="249" t="s">
        <v>153</v>
      </c>
    </row>
    <row r="8" spans="1:11">
      <c r="A8" s="34"/>
      <c r="B8" s="137" t="s">
        <v>271</v>
      </c>
      <c r="C8" s="325">
        <v>327</v>
      </c>
      <c r="D8" s="108">
        <v>1506</v>
      </c>
      <c r="E8" s="108">
        <v>3228</v>
      </c>
      <c r="F8" s="108">
        <v>10502</v>
      </c>
      <c r="G8" s="108">
        <v>-1820</v>
      </c>
      <c r="H8" s="108">
        <v>-3</v>
      </c>
      <c r="I8" s="108">
        <v>13739</v>
      </c>
      <c r="J8" s="108">
        <v>6159</v>
      </c>
      <c r="K8" s="108">
        <v>19899</v>
      </c>
    </row>
    <row r="9" spans="1:11">
      <c r="A9" s="34"/>
      <c r="B9" s="9" t="s">
        <v>121</v>
      </c>
      <c r="C9" s="110" t="s">
        <v>86</v>
      </c>
      <c r="D9" s="106" t="s">
        <v>86</v>
      </c>
      <c r="E9" s="106" t="s">
        <v>86</v>
      </c>
      <c r="F9" s="106">
        <v>679</v>
      </c>
      <c r="G9" s="106" t="s">
        <v>86</v>
      </c>
      <c r="H9" s="106" t="s">
        <v>86</v>
      </c>
      <c r="I9" s="106">
        <v>679</v>
      </c>
      <c r="J9" s="106">
        <v>156</v>
      </c>
      <c r="K9" s="106">
        <v>835</v>
      </c>
    </row>
    <row r="10" spans="1:11">
      <c r="A10" s="34"/>
      <c r="B10" s="9" t="s">
        <v>154</v>
      </c>
      <c r="C10" s="110" t="s">
        <v>86</v>
      </c>
      <c r="D10" s="106" t="s">
        <v>86</v>
      </c>
      <c r="E10" s="106" t="s">
        <v>86</v>
      </c>
      <c r="F10" s="106">
        <v>60</v>
      </c>
      <c r="G10" s="106">
        <v>442</v>
      </c>
      <c r="H10" s="106" t="s">
        <v>86</v>
      </c>
      <c r="I10" s="106">
        <v>502</v>
      </c>
      <c r="J10" s="106">
        <v>39</v>
      </c>
      <c r="K10" s="106">
        <v>541</v>
      </c>
    </row>
    <row r="11" spans="1:11">
      <c r="A11" s="34"/>
      <c r="B11" s="125" t="s">
        <v>155</v>
      </c>
      <c r="C11" s="325" t="s">
        <v>86</v>
      </c>
      <c r="D11" s="108" t="s">
        <v>86</v>
      </c>
      <c r="E11" s="108" t="s">
        <v>86</v>
      </c>
      <c r="F11" s="108">
        <v>738</v>
      </c>
      <c r="G11" s="108">
        <v>442</v>
      </c>
      <c r="H11" s="108" t="s">
        <v>86</v>
      </c>
      <c r="I11" s="108">
        <v>1181</v>
      </c>
      <c r="J11" s="108">
        <v>196</v>
      </c>
      <c r="K11" s="108">
        <v>1376</v>
      </c>
    </row>
    <row r="12" spans="1:11" s="248" customFormat="1">
      <c r="A12" s="34"/>
      <c r="B12" s="25" t="s">
        <v>156</v>
      </c>
      <c r="C12" s="110" t="s">
        <v>86</v>
      </c>
      <c r="D12" s="106" t="s">
        <v>86</v>
      </c>
      <c r="E12" s="106" t="s">
        <v>86</v>
      </c>
      <c r="F12" s="106" t="s">
        <v>86</v>
      </c>
      <c r="G12" s="106" t="s">
        <v>86</v>
      </c>
      <c r="H12" s="106" t="s">
        <v>86</v>
      </c>
      <c r="I12" s="106" t="s">
        <v>86</v>
      </c>
      <c r="J12" s="106">
        <v>-38</v>
      </c>
      <c r="K12" s="106">
        <v>-38</v>
      </c>
    </row>
    <row r="13" spans="1:11">
      <c r="A13" s="34"/>
      <c r="B13" s="9" t="s">
        <v>157</v>
      </c>
      <c r="C13" s="110" t="s">
        <v>86</v>
      </c>
      <c r="D13" s="106">
        <v>1</v>
      </c>
      <c r="E13" s="106" t="s">
        <v>86</v>
      </c>
      <c r="F13" s="106" t="s">
        <v>86</v>
      </c>
      <c r="G13" s="106" t="s">
        <v>86</v>
      </c>
      <c r="H13" s="106" t="s">
        <v>86</v>
      </c>
      <c r="I13" s="106">
        <v>1</v>
      </c>
      <c r="J13" s="106" t="s">
        <v>86</v>
      </c>
      <c r="K13" s="106">
        <v>1</v>
      </c>
    </row>
    <row r="14" spans="1:11">
      <c r="A14" s="34"/>
      <c r="B14" s="9" t="s">
        <v>158</v>
      </c>
      <c r="C14" s="110" t="s">
        <v>86</v>
      </c>
      <c r="D14" s="106" t="s">
        <v>86</v>
      </c>
      <c r="E14" s="106" t="s">
        <v>86</v>
      </c>
      <c r="F14" s="106" t="s">
        <v>86</v>
      </c>
      <c r="G14" s="106">
        <v>4</v>
      </c>
      <c r="H14" s="106" t="s">
        <v>86</v>
      </c>
      <c r="I14" s="106">
        <v>4</v>
      </c>
      <c r="J14" s="106">
        <v>5</v>
      </c>
      <c r="K14" s="106">
        <v>9</v>
      </c>
    </row>
    <row r="15" spans="1:11" ht="15.75" thickBot="1">
      <c r="A15" s="34"/>
      <c r="B15" s="138" t="s">
        <v>338</v>
      </c>
      <c r="C15" s="326">
        <v>327</v>
      </c>
      <c r="D15" s="326">
        <v>1507</v>
      </c>
      <c r="E15" s="326">
        <v>3228</v>
      </c>
      <c r="F15" s="326">
        <v>11240</v>
      </c>
      <c r="G15" s="326">
        <v>-1374</v>
      </c>
      <c r="H15" s="326">
        <v>-3</v>
      </c>
      <c r="I15" s="326">
        <v>14925</v>
      </c>
      <c r="J15" s="326">
        <v>6322</v>
      </c>
      <c r="K15" s="326">
        <v>21248</v>
      </c>
    </row>
    <row r="16" spans="1:11" ht="15.75" thickBot="1">
      <c r="A16" s="34"/>
      <c r="B16" s="135" t="s">
        <v>334</v>
      </c>
      <c r="C16" s="140"/>
      <c r="D16" s="140"/>
      <c r="E16" s="140"/>
      <c r="F16" s="140"/>
      <c r="G16" s="140"/>
      <c r="H16" s="140"/>
      <c r="I16" s="140"/>
      <c r="J16" s="140"/>
      <c r="K16" s="140"/>
    </row>
    <row r="17" spans="1:11">
      <c r="A17" s="34"/>
      <c r="B17" s="137" t="s">
        <v>339</v>
      </c>
      <c r="C17" s="325">
        <v>327</v>
      </c>
      <c r="D17" s="108">
        <v>1514</v>
      </c>
      <c r="E17" s="108">
        <v>2483</v>
      </c>
      <c r="F17" s="108">
        <v>12008</v>
      </c>
      <c r="G17" s="108">
        <v>-824</v>
      </c>
      <c r="H17" s="108">
        <v>-3</v>
      </c>
      <c r="I17" s="108">
        <v>15505</v>
      </c>
      <c r="J17" s="108">
        <v>6491</v>
      </c>
      <c r="K17" s="108">
        <v>21996</v>
      </c>
    </row>
    <row r="18" spans="1:11">
      <c r="A18" s="34"/>
      <c r="B18" s="9" t="s">
        <v>121</v>
      </c>
      <c r="C18" s="110" t="s">
        <v>86</v>
      </c>
      <c r="D18" s="106" t="s">
        <v>86</v>
      </c>
      <c r="E18" s="106" t="s">
        <v>86</v>
      </c>
      <c r="F18" s="106">
        <v>563</v>
      </c>
      <c r="G18" s="106" t="s">
        <v>86</v>
      </c>
      <c r="H18" s="106" t="s">
        <v>86</v>
      </c>
      <c r="I18" s="106">
        <v>563</v>
      </c>
      <c r="J18" s="106">
        <v>292</v>
      </c>
      <c r="K18" s="106">
        <v>855</v>
      </c>
    </row>
    <row r="19" spans="1:11">
      <c r="A19" s="34"/>
      <c r="B19" s="307" t="s">
        <v>154</v>
      </c>
      <c r="C19" s="110" t="s">
        <v>86</v>
      </c>
      <c r="D19" s="106" t="s">
        <v>86</v>
      </c>
      <c r="E19" s="106" t="s">
        <v>86</v>
      </c>
      <c r="F19" s="106">
        <v>148</v>
      </c>
      <c r="G19" s="106">
        <v>428</v>
      </c>
      <c r="H19" s="106" t="s">
        <v>86</v>
      </c>
      <c r="I19" s="106">
        <v>576</v>
      </c>
      <c r="J19" s="106">
        <v>60</v>
      </c>
      <c r="K19" s="106">
        <v>636</v>
      </c>
    </row>
    <row r="20" spans="1:11">
      <c r="A20" s="34"/>
      <c r="B20" s="125" t="s">
        <v>155</v>
      </c>
      <c r="C20" s="325" t="s">
        <v>86</v>
      </c>
      <c r="D20" s="108" t="s">
        <v>86</v>
      </c>
      <c r="E20" s="108" t="s">
        <v>86</v>
      </c>
      <c r="F20" s="108">
        <v>712</v>
      </c>
      <c r="G20" s="108">
        <v>428</v>
      </c>
      <c r="H20" s="108" t="s">
        <v>86</v>
      </c>
      <c r="I20" s="108">
        <v>1139</v>
      </c>
      <c r="J20" s="108">
        <v>352</v>
      </c>
      <c r="K20" s="108">
        <v>1491</v>
      </c>
    </row>
    <row r="21" spans="1:11">
      <c r="A21" s="34"/>
      <c r="B21" s="9" t="s">
        <v>156</v>
      </c>
      <c r="C21" s="110" t="s">
        <v>86</v>
      </c>
      <c r="D21" s="106" t="s">
        <v>86</v>
      </c>
      <c r="E21" s="106" t="s">
        <v>86</v>
      </c>
      <c r="F21" s="106" t="s">
        <v>86</v>
      </c>
      <c r="G21" s="106" t="s">
        <v>86</v>
      </c>
      <c r="H21" s="106" t="s">
        <v>86</v>
      </c>
      <c r="I21" s="106" t="s">
        <v>86</v>
      </c>
      <c r="J21" s="106">
        <v>-175</v>
      </c>
      <c r="K21" s="106">
        <v>-175</v>
      </c>
    </row>
    <row r="22" spans="1:11">
      <c r="A22" s="34"/>
      <c r="B22" s="9" t="s">
        <v>157</v>
      </c>
      <c r="C22" s="110" t="s">
        <v>86</v>
      </c>
      <c r="D22" s="106">
        <v>1</v>
      </c>
      <c r="E22" s="106" t="s">
        <v>86</v>
      </c>
      <c r="F22" s="106" t="s">
        <v>86</v>
      </c>
      <c r="G22" s="106" t="s">
        <v>86</v>
      </c>
      <c r="H22" s="106" t="s">
        <v>86</v>
      </c>
      <c r="I22" s="106">
        <v>1</v>
      </c>
      <c r="J22" s="106" t="s">
        <v>86</v>
      </c>
      <c r="K22" s="106">
        <v>1</v>
      </c>
    </row>
    <row r="23" spans="1:11">
      <c r="A23" s="34"/>
      <c r="B23" s="9" t="s">
        <v>158</v>
      </c>
      <c r="C23" s="110" t="s">
        <v>86</v>
      </c>
      <c r="D23" s="106" t="s">
        <v>86</v>
      </c>
      <c r="E23" s="106" t="s">
        <v>86</v>
      </c>
      <c r="F23" s="106" t="s">
        <v>86</v>
      </c>
      <c r="G23" s="106">
        <v>-10</v>
      </c>
      <c r="H23" s="106" t="s">
        <v>86</v>
      </c>
      <c r="I23" s="106">
        <v>-10</v>
      </c>
      <c r="J23" s="106">
        <v>5</v>
      </c>
      <c r="K23" s="106">
        <v>-4</v>
      </c>
    </row>
    <row r="24" spans="1:11" ht="15.75" thickBot="1">
      <c r="A24" s="34"/>
      <c r="B24" s="138" t="s">
        <v>340</v>
      </c>
      <c r="C24" s="326">
        <v>327</v>
      </c>
      <c r="D24" s="326">
        <v>1514</v>
      </c>
      <c r="E24" s="326">
        <v>2483</v>
      </c>
      <c r="F24" s="326">
        <v>12719</v>
      </c>
      <c r="G24" s="326">
        <v>-406</v>
      </c>
      <c r="H24" s="326">
        <v>-3</v>
      </c>
      <c r="I24" s="326">
        <v>16635</v>
      </c>
      <c r="J24" s="326">
        <v>6674</v>
      </c>
      <c r="K24" s="326">
        <v>23309</v>
      </c>
    </row>
    <row r="25" spans="1:11">
      <c r="A25" s="34"/>
      <c r="B25" s="9"/>
      <c r="C25" s="9"/>
      <c r="D25" s="9"/>
      <c r="E25" s="9"/>
      <c r="F25" s="9"/>
      <c r="G25" s="9"/>
      <c r="H25" s="9"/>
      <c r="I25" s="9"/>
      <c r="J25" s="9"/>
      <c r="K25" s="9"/>
    </row>
    <row r="26" spans="1:11" ht="34.5" customHeight="1">
      <c r="A26" s="34"/>
      <c r="B26" s="433" t="s">
        <v>473</v>
      </c>
      <c r="C26" s="433"/>
      <c r="D26" s="433"/>
      <c r="E26" s="433"/>
      <c r="F26" s="433"/>
      <c r="G26" s="433"/>
      <c r="H26" s="433"/>
      <c r="I26" s="433"/>
      <c r="J26" s="433"/>
      <c r="K26" s="433"/>
    </row>
    <row r="27" spans="1:11">
      <c r="A27" s="34"/>
      <c r="B27" s="433"/>
      <c r="C27" s="433"/>
      <c r="D27" s="433"/>
      <c r="E27" s="433"/>
      <c r="F27" s="433"/>
      <c r="G27" s="433"/>
      <c r="H27" s="433"/>
      <c r="I27" s="433"/>
      <c r="J27" s="433"/>
      <c r="K27" s="433"/>
    </row>
    <row r="28" spans="1:11">
      <c r="A28" s="34"/>
      <c r="B28" s="433"/>
      <c r="C28" s="433"/>
      <c r="D28" s="433"/>
      <c r="E28" s="433"/>
      <c r="F28" s="433"/>
      <c r="G28" s="433"/>
      <c r="H28" s="433"/>
      <c r="I28" s="433"/>
      <c r="J28" s="433"/>
      <c r="K28" s="433"/>
    </row>
    <row r="29" spans="1:11">
      <c r="A29" s="34"/>
      <c r="B29" s="9"/>
      <c r="C29" s="9"/>
      <c r="D29" s="9"/>
      <c r="E29" s="9"/>
      <c r="F29" s="9"/>
      <c r="G29" s="9"/>
      <c r="H29" s="9"/>
      <c r="I29" s="9"/>
      <c r="J29" s="9"/>
      <c r="K29" s="9"/>
    </row>
  </sheetData>
  <mergeCells count="3">
    <mergeCell ref="B26:K26"/>
    <mergeCell ref="B27:K27"/>
    <mergeCell ref="B28:K28"/>
  </mergeCells>
  <hyperlinks>
    <hyperlink ref="B2" location="Index!A1" display="Index!A1" xr:uid="{00000000-0004-0000-0800-000000000000}"/>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F45"/>
  <sheetViews>
    <sheetView view="pageBreakPreview" zoomScaleNormal="55" zoomScaleSheetLayoutView="100" workbookViewId="0">
      <selection activeCell="F8" sqref="F8"/>
    </sheetView>
  </sheetViews>
  <sheetFormatPr defaultRowHeight="15"/>
  <cols>
    <col min="1" max="1" width="2.5703125" customWidth="1"/>
    <col min="2" max="2" width="91.5703125" customWidth="1"/>
    <col min="3" max="3" width="16.140625" customWidth="1"/>
    <col min="4" max="5" width="16.140625" style="258" customWidth="1"/>
    <col min="6" max="6" width="16.140625" style="314" customWidth="1"/>
  </cols>
  <sheetData>
    <row r="1" spans="1:6">
      <c r="A1" s="78"/>
      <c r="C1" s="8"/>
      <c r="D1" s="8"/>
      <c r="E1" s="8"/>
      <c r="F1" s="8"/>
    </row>
    <row r="2" spans="1:6" ht="18">
      <c r="A2" s="78"/>
      <c r="B2" s="99" t="s">
        <v>0</v>
      </c>
      <c r="C2" s="94"/>
      <c r="D2" s="94"/>
      <c r="E2" s="94"/>
      <c r="F2" s="94"/>
    </row>
    <row r="3" spans="1:6" ht="15.75">
      <c r="A3" s="78"/>
      <c r="B3" s="171"/>
      <c r="C3" s="8"/>
      <c r="D3" s="8"/>
      <c r="E3" s="8"/>
      <c r="F3" s="8"/>
    </row>
    <row r="4" spans="1:6" ht="15.75">
      <c r="A4" s="78"/>
      <c r="B4" s="171"/>
      <c r="C4" s="8"/>
      <c r="D4" s="8"/>
      <c r="E4" s="8"/>
      <c r="F4" s="8"/>
    </row>
    <row r="5" spans="1:6" ht="15.75" thickBot="1">
      <c r="A5" s="78"/>
      <c r="B5" s="38" t="s">
        <v>120</v>
      </c>
      <c r="C5" s="38"/>
      <c r="D5" s="38"/>
      <c r="E5" s="38"/>
      <c r="F5" s="38"/>
    </row>
    <row r="6" spans="1:6">
      <c r="A6" s="78"/>
      <c r="B6" s="104" t="s">
        <v>79</v>
      </c>
      <c r="C6" s="104"/>
      <c r="D6" s="104"/>
      <c r="E6" s="104"/>
      <c r="F6" s="104"/>
    </row>
    <row r="7" spans="1:6" ht="15.75" thickBot="1">
      <c r="A7" s="78"/>
      <c r="B7" s="128"/>
      <c r="C7" s="242" t="s">
        <v>259</v>
      </c>
      <c r="D7" s="261" t="s">
        <v>328</v>
      </c>
      <c r="E7" s="190">
        <v>2021</v>
      </c>
      <c r="F7" s="317" t="s">
        <v>334</v>
      </c>
    </row>
    <row r="8" spans="1:6">
      <c r="A8" s="78"/>
      <c r="B8" s="42" t="s">
        <v>121</v>
      </c>
      <c r="C8" s="129">
        <v>835</v>
      </c>
      <c r="D8" s="304">
        <v>677</v>
      </c>
      <c r="E8" s="268">
        <v>2804</v>
      </c>
      <c r="F8" s="304">
        <v>855</v>
      </c>
    </row>
    <row r="9" spans="1:6">
      <c r="A9" s="78"/>
      <c r="B9" s="25" t="s">
        <v>122</v>
      </c>
      <c r="C9" s="106">
        <v>632</v>
      </c>
      <c r="D9" s="106">
        <v>1958</v>
      </c>
      <c r="E9" s="15">
        <v>3935</v>
      </c>
      <c r="F9" s="106">
        <v>605</v>
      </c>
    </row>
    <row r="10" spans="1:6">
      <c r="A10" s="78"/>
      <c r="B10" s="25" t="s">
        <v>110</v>
      </c>
      <c r="C10" s="106">
        <v>63</v>
      </c>
      <c r="D10" s="106">
        <v>-71</v>
      </c>
      <c r="E10" s="15">
        <v>10</v>
      </c>
      <c r="F10" s="106">
        <v>26</v>
      </c>
    </row>
    <row r="11" spans="1:6">
      <c r="A11" s="78"/>
      <c r="B11" s="25" t="s">
        <v>123</v>
      </c>
      <c r="C11" s="106">
        <v>-4</v>
      </c>
      <c r="D11" s="106">
        <v>-261</v>
      </c>
      <c r="E11" s="15">
        <v>-267</v>
      </c>
      <c r="F11" s="106">
        <v>1</v>
      </c>
    </row>
    <row r="12" spans="1:6">
      <c r="A12" s="78"/>
      <c r="B12" s="25" t="s">
        <v>272</v>
      </c>
      <c r="C12" s="106">
        <v>73</v>
      </c>
      <c r="D12" s="106">
        <v>-223</v>
      </c>
      <c r="E12" s="15">
        <v>-29</v>
      </c>
      <c r="F12" s="106">
        <v>83</v>
      </c>
    </row>
    <row r="13" spans="1:6">
      <c r="A13" s="78"/>
      <c r="B13" s="25" t="s">
        <v>124</v>
      </c>
      <c r="C13" s="106">
        <v>112</v>
      </c>
      <c r="D13" s="106">
        <v>1375</v>
      </c>
      <c r="E13" s="15">
        <v>2444</v>
      </c>
      <c r="F13" s="106">
        <v>1779</v>
      </c>
    </row>
    <row r="14" spans="1:6">
      <c r="A14" s="78"/>
      <c r="B14" s="42" t="s">
        <v>264</v>
      </c>
      <c r="C14" s="129">
        <v>1711</v>
      </c>
      <c r="D14" s="304">
        <v>3455</v>
      </c>
      <c r="E14" s="268">
        <v>8897</v>
      </c>
      <c r="F14" s="304">
        <v>3350</v>
      </c>
    </row>
    <row r="15" spans="1:6">
      <c r="A15" s="78"/>
      <c r="B15" s="25" t="s">
        <v>125</v>
      </c>
      <c r="C15" s="106">
        <v>-145</v>
      </c>
      <c r="D15" s="106">
        <v>-252</v>
      </c>
      <c r="E15" s="15">
        <v>-1084</v>
      </c>
      <c r="F15" s="106">
        <v>-742</v>
      </c>
    </row>
    <row r="16" spans="1:6">
      <c r="A16" s="78"/>
      <c r="B16" s="25" t="s">
        <v>126</v>
      </c>
      <c r="C16" s="106">
        <v>-1037</v>
      </c>
      <c r="D16" s="106">
        <v>-1434</v>
      </c>
      <c r="E16" s="15">
        <v>-1932</v>
      </c>
      <c r="F16" s="106">
        <v>-947</v>
      </c>
    </row>
    <row r="17" spans="1:6">
      <c r="A17" s="78"/>
      <c r="B17" s="25" t="s">
        <v>127</v>
      </c>
      <c r="C17" s="106">
        <v>536</v>
      </c>
      <c r="D17" s="106">
        <v>1013</v>
      </c>
      <c r="E17" s="15">
        <v>1136</v>
      </c>
      <c r="F17" s="106">
        <v>1015</v>
      </c>
    </row>
    <row r="18" spans="1:6">
      <c r="A18" s="78"/>
      <c r="B18" s="42" t="s">
        <v>26</v>
      </c>
      <c r="C18" s="129">
        <v>1065</v>
      </c>
      <c r="D18" s="304">
        <v>2782</v>
      </c>
      <c r="E18" s="268">
        <v>7017</v>
      </c>
      <c r="F18" s="304">
        <v>2676</v>
      </c>
    </row>
    <row r="19" spans="1:6">
      <c r="A19" s="78"/>
      <c r="B19" s="42" t="s">
        <v>128</v>
      </c>
      <c r="C19" s="129"/>
      <c r="D19" s="304"/>
      <c r="E19" s="268"/>
      <c r="F19" s="304"/>
    </row>
    <row r="20" spans="1:6">
      <c r="A20" s="78"/>
      <c r="B20" s="25" t="s">
        <v>129</v>
      </c>
      <c r="C20" s="106">
        <v>-539</v>
      </c>
      <c r="D20" s="106">
        <v>-758</v>
      </c>
      <c r="E20" s="15">
        <v>-2497</v>
      </c>
      <c r="F20" s="106">
        <v>-647</v>
      </c>
    </row>
    <row r="21" spans="1:6">
      <c r="A21" s="78"/>
      <c r="B21" s="25" t="s">
        <v>130</v>
      </c>
      <c r="C21" s="106">
        <v>-145</v>
      </c>
      <c r="D21" s="106">
        <v>-109</v>
      </c>
      <c r="E21" s="15">
        <v>-382</v>
      </c>
      <c r="F21" s="106">
        <v>-337</v>
      </c>
    </row>
    <row r="22" spans="1:6">
      <c r="A22" s="78"/>
      <c r="B22" s="42" t="s">
        <v>131</v>
      </c>
      <c r="C22" s="129"/>
      <c r="D22" s="304"/>
      <c r="E22" s="268"/>
      <c r="F22" s="304"/>
    </row>
    <row r="23" spans="1:6">
      <c r="A23" s="78"/>
      <c r="B23" s="25" t="s">
        <v>132</v>
      </c>
      <c r="C23" s="106">
        <v>7</v>
      </c>
      <c r="D23" s="106">
        <v>331</v>
      </c>
      <c r="E23" s="15">
        <v>397</v>
      </c>
      <c r="F23" s="106">
        <v>35</v>
      </c>
    </row>
    <row r="24" spans="1:6">
      <c r="A24" s="78"/>
      <c r="B24" s="25" t="s">
        <v>133</v>
      </c>
      <c r="C24" s="106">
        <v>25</v>
      </c>
      <c r="D24" s="106">
        <v>74</v>
      </c>
      <c r="E24" s="15">
        <v>661</v>
      </c>
      <c r="F24" s="106">
        <v>3</v>
      </c>
    </row>
    <row r="25" spans="1:6" s="363" customFormat="1">
      <c r="A25" s="78"/>
      <c r="B25" s="25" t="s">
        <v>474</v>
      </c>
      <c r="C25" s="106" t="s">
        <v>86</v>
      </c>
      <c r="D25" s="106" t="s">
        <v>86</v>
      </c>
      <c r="E25" s="15" t="s">
        <v>86</v>
      </c>
      <c r="F25" s="106">
        <v>-211</v>
      </c>
    </row>
    <row r="26" spans="1:6">
      <c r="A26" s="78"/>
      <c r="B26" s="42" t="s">
        <v>134</v>
      </c>
      <c r="C26" s="129">
        <v>-651</v>
      </c>
      <c r="D26" s="304">
        <v>-461</v>
      </c>
      <c r="E26" s="268">
        <v>-1820</v>
      </c>
      <c r="F26" s="304">
        <v>-1157</v>
      </c>
    </row>
    <row r="27" spans="1:6">
      <c r="A27" s="78"/>
      <c r="B27" s="25" t="s">
        <v>135</v>
      </c>
      <c r="C27" s="106">
        <v>40</v>
      </c>
      <c r="D27" s="106">
        <v>-1330</v>
      </c>
      <c r="E27" s="15">
        <v>-2037</v>
      </c>
      <c r="F27" s="106">
        <v>-71</v>
      </c>
    </row>
    <row r="28" spans="1:6">
      <c r="A28" s="78"/>
      <c r="B28" s="25" t="s">
        <v>136</v>
      </c>
      <c r="C28" s="106">
        <v>189</v>
      </c>
      <c r="D28" s="106">
        <v>89</v>
      </c>
      <c r="E28" s="15">
        <v>61</v>
      </c>
      <c r="F28" s="106">
        <v>-240</v>
      </c>
    </row>
    <row r="29" spans="1:6" s="258" customFormat="1">
      <c r="A29" s="78"/>
      <c r="B29" s="25" t="s">
        <v>327</v>
      </c>
      <c r="C29" s="106" t="s">
        <v>86</v>
      </c>
      <c r="D29" s="106" t="s">
        <v>86</v>
      </c>
      <c r="E29" s="15">
        <v>-4</v>
      </c>
      <c r="F29" s="106" t="s">
        <v>86</v>
      </c>
    </row>
    <row r="30" spans="1:6">
      <c r="A30" s="78"/>
      <c r="B30" s="25" t="s">
        <v>137</v>
      </c>
      <c r="C30" s="106">
        <v>-38</v>
      </c>
      <c r="D30" s="106">
        <v>-80</v>
      </c>
      <c r="E30" s="15">
        <v>-997</v>
      </c>
      <c r="F30" s="106">
        <v>-175</v>
      </c>
    </row>
    <row r="31" spans="1:6">
      <c r="A31" s="78"/>
      <c r="B31" s="42" t="s">
        <v>138</v>
      </c>
      <c r="C31" s="129">
        <v>192</v>
      </c>
      <c r="D31" s="304">
        <v>-1321</v>
      </c>
      <c r="E31" s="268">
        <v>-2977</v>
      </c>
      <c r="F31" s="304">
        <v>-485</v>
      </c>
    </row>
    <row r="32" spans="1:6">
      <c r="A32" s="78"/>
      <c r="B32" s="25" t="s">
        <v>139</v>
      </c>
      <c r="C32" s="106">
        <v>-9</v>
      </c>
      <c r="D32" s="106">
        <v>-10</v>
      </c>
      <c r="E32" s="15">
        <v>-25</v>
      </c>
      <c r="F32" s="106">
        <v>-63</v>
      </c>
    </row>
    <row r="33" spans="1:6">
      <c r="A33" s="78"/>
      <c r="B33" s="42" t="s">
        <v>140</v>
      </c>
      <c r="C33" s="129">
        <v>596</v>
      </c>
      <c r="D33" s="304">
        <v>990</v>
      </c>
      <c r="E33" s="268">
        <v>2195</v>
      </c>
      <c r="F33" s="304">
        <v>970</v>
      </c>
    </row>
    <row r="34" spans="1:6">
      <c r="A34" s="78"/>
      <c r="B34" s="25" t="s">
        <v>141</v>
      </c>
      <c r="C34" s="106">
        <v>2869</v>
      </c>
      <c r="D34" s="106">
        <v>4074</v>
      </c>
      <c r="E34" s="15">
        <v>2869</v>
      </c>
      <c r="F34" s="106">
        <v>5064</v>
      </c>
    </row>
    <row r="35" spans="1:6">
      <c r="A35" s="78"/>
      <c r="B35" s="42" t="s">
        <v>142</v>
      </c>
      <c r="C35" s="129">
        <v>3465</v>
      </c>
      <c r="D35" s="304">
        <v>5064</v>
      </c>
      <c r="E35" s="268">
        <v>5064</v>
      </c>
      <c r="F35" s="304">
        <v>6034</v>
      </c>
    </row>
    <row r="36" spans="1:6">
      <c r="A36" s="78"/>
      <c r="B36" s="130" t="s">
        <v>143</v>
      </c>
      <c r="C36" s="106">
        <v>38</v>
      </c>
      <c r="D36" s="106">
        <v>14</v>
      </c>
      <c r="E36" s="15">
        <v>14</v>
      </c>
      <c r="F36" s="106">
        <v>14</v>
      </c>
    </row>
    <row r="37" spans="1:6" ht="30">
      <c r="A37" s="131"/>
      <c r="B37" s="132" t="s">
        <v>144</v>
      </c>
      <c r="C37" s="133">
        <v>3427</v>
      </c>
      <c r="D37" s="308">
        <v>5050</v>
      </c>
      <c r="E37" s="309">
        <v>5050</v>
      </c>
      <c r="F37" s="308">
        <v>6020</v>
      </c>
    </row>
    <row r="38" spans="1:6">
      <c r="A38" s="131"/>
      <c r="B38" s="42" t="s">
        <v>145</v>
      </c>
      <c r="C38" s="129">
        <v>414</v>
      </c>
      <c r="D38" s="304">
        <v>2321</v>
      </c>
      <c r="E38" s="268">
        <v>5196</v>
      </c>
      <c r="F38" s="304">
        <v>1519</v>
      </c>
    </row>
    <row r="39" spans="1:6">
      <c r="A39" s="131"/>
      <c r="B39" s="42" t="s">
        <v>28</v>
      </c>
      <c r="C39" s="129">
        <v>376</v>
      </c>
      <c r="D39" s="304">
        <v>2241</v>
      </c>
      <c r="E39" s="268">
        <v>4199</v>
      </c>
      <c r="F39" s="304">
        <v>1344</v>
      </c>
    </row>
    <row r="40" spans="1:6" ht="17.25">
      <c r="A40" s="131"/>
      <c r="B40" s="107" t="s">
        <v>393</v>
      </c>
      <c r="C40" s="129">
        <v>532</v>
      </c>
      <c r="D40" s="304">
        <v>2024</v>
      </c>
      <c r="E40" s="268">
        <v>4536</v>
      </c>
      <c r="F40" s="304">
        <v>2063</v>
      </c>
    </row>
    <row r="41" spans="1:6" ht="17.25">
      <c r="A41" s="131"/>
      <c r="B41" s="107" t="s">
        <v>394</v>
      </c>
      <c r="C41" s="129">
        <v>494</v>
      </c>
      <c r="D41" s="304">
        <v>1944</v>
      </c>
      <c r="E41" s="268">
        <v>3539</v>
      </c>
      <c r="F41" s="304">
        <v>1888</v>
      </c>
    </row>
    <row r="42" spans="1:6">
      <c r="A42" s="78"/>
      <c r="B42" s="134"/>
      <c r="C42" s="134"/>
      <c r="D42" s="134"/>
      <c r="E42" s="134"/>
      <c r="F42" s="134"/>
    </row>
    <row r="43" spans="1:6" ht="15" customHeight="1">
      <c r="A43" s="78"/>
      <c r="B43" s="214" t="s">
        <v>273</v>
      </c>
      <c r="C43" s="176"/>
      <c r="D43" s="176"/>
      <c r="E43" s="176"/>
      <c r="F43" s="176"/>
    </row>
    <row r="44" spans="1:6" ht="15" customHeight="1">
      <c r="A44" s="78"/>
      <c r="B44" s="430" t="s">
        <v>274</v>
      </c>
      <c r="C44" s="430"/>
      <c r="D44" s="430"/>
      <c r="E44" s="430"/>
      <c r="F44" s="430"/>
    </row>
    <row r="45" spans="1:6">
      <c r="B45" s="430"/>
      <c r="C45" s="430"/>
      <c r="D45" s="430"/>
      <c r="E45" s="430"/>
      <c r="F45" s="430"/>
    </row>
  </sheetData>
  <mergeCells count="1">
    <mergeCell ref="B44:F45"/>
  </mergeCells>
  <hyperlinks>
    <hyperlink ref="B2" location="Index!A1" display="Index!A1" xr:uid="{00000000-0004-0000-0900-000000000000}"/>
  </hyperlinks>
  <pageMargins left="0.7" right="0.7" top="0.75" bottom="0.75" header="0.3" footer="0.3"/>
  <pageSetup paperSize="9" scale="32"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G114"/>
  <sheetViews>
    <sheetView view="pageBreakPreview" zoomScaleNormal="100" zoomScaleSheetLayoutView="100" workbookViewId="0">
      <selection activeCell="G20" sqref="G20"/>
    </sheetView>
  </sheetViews>
  <sheetFormatPr defaultRowHeight="15"/>
  <cols>
    <col min="1" max="1" width="2.5703125" customWidth="1"/>
    <col min="2" max="2" width="60.140625" customWidth="1"/>
    <col min="3" max="3" width="15.7109375" customWidth="1"/>
    <col min="4" max="5" width="15.7109375" style="363" customWidth="1"/>
    <col min="6" max="7" width="15.7109375" customWidth="1"/>
    <col min="8" max="8" width="2.5703125" customWidth="1"/>
  </cols>
  <sheetData>
    <row r="1" spans="1:7" ht="14.45" customHeight="1">
      <c r="A1" s="34"/>
      <c r="C1" s="94"/>
      <c r="D1" s="94"/>
      <c r="E1" s="94"/>
      <c r="F1" s="94"/>
      <c r="G1" s="94"/>
    </row>
    <row r="2" spans="1:7" ht="18">
      <c r="A2" s="34"/>
      <c r="B2" s="212" t="s">
        <v>0</v>
      </c>
      <c r="C2" s="94"/>
      <c r="D2" s="94"/>
      <c r="E2" s="94"/>
      <c r="F2" s="94"/>
      <c r="G2" s="94"/>
    </row>
    <row r="3" spans="1:7" ht="14.45" customHeight="1">
      <c r="A3" s="34"/>
      <c r="B3" s="172"/>
      <c r="C3" s="94"/>
      <c r="D3" s="94"/>
      <c r="E3" s="94"/>
      <c r="F3" s="94"/>
      <c r="G3" s="94"/>
    </row>
    <row r="4" spans="1:7" ht="14.45" customHeight="1">
      <c r="A4" s="34"/>
      <c r="B4" s="172"/>
      <c r="C4" s="94"/>
      <c r="D4" s="94"/>
      <c r="E4" s="94"/>
      <c r="F4" s="94"/>
      <c r="G4" s="94"/>
    </row>
    <row r="5" spans="1:7">
      <c r="A5" s="34"/>
      <c r="B5" s="101" t="s">
        <v>291</v>
      </c>
      <c r="C5" s="9"/>
      <c r="D5" s="9"/>
      <c r="E5" s="9"/>
      <c r="F5" s="9"/>
      <c r="G5" s="9"/>
    </row>
    <row r="6" spans="1:7">
      <c r="A6" s="34"/>
      <c r="B6" s="9"/>
      <c r="C6" s="9"/>
      <c r="D6" s="9"/>
      <c r="E6" s="9"/>
      <c r="F6" s="9"/>
      <c r="G6" s="9"/>
    </row>
    <row r="7" spans="1:7" ht="15.75" thickBot="1">
      <c r="A7" s="34"/>
      <c r="B7" s="95" t="s">
        <v>97</v>
      </c>
      <c r="C7" s="95"/>
      <c r="D7" s="95"/>
      <c r="E7" s="95"/>
      <c r="F7" s="95"/>
      <c r="G7" s="95"/>
    </row>
    <row r="8" spans="1:7">
      <c r="A8" s="34"/>
      <c r="B8" s="111" t="s">
        <v>79</v>
      </c>
      <c r="C8" s="111"/>
      <c r="D8" s="111"/>
      <c r="E8" s="111"/>
      <c r="F8" s="111"/>
      <c r="G8" s="111"/>
    </row>
    <row r="9" spans="1:7" ht="15.75" thickBot="1">
      <c r="A9" s="34"/>
      <c r="B9" s="213"/>
      <c r="C9" s="213" t="s">
        <v>259</v>
      </c>
      <c r="D9" s="367" t="s">
        <v>406</v>
      </c>
      <c r="E9" s="367" t="s">
        <v>407</v>
      </c>
      <c r="F9" s="213" t="s">
        <v>328</v>
      </c>
      <c r="G9" s="190">
        <v>2021</v>
      </c>
    </row>
    <row r="10" spans="1:7">
      <c r="A10" s="34"/>
      <c r="B10" s="122" t="s">
        <v>275</v>
      </c>
      <c r="C10" s="40"/>
      <c r="D10" s="40"/>
      <c r="E10" s="40"/>
      <c r="F10" s="40"/>
      <c r="G10" s="120"/>
    </row>
    <row r="11" spans="1:7" s="363" customFormat="1">
      <c r="A11" s="34"/>
      <c r="B11" s="40" t="s">
        <v>258</v>
      </c>
      <c r="C11" s="40">
        <v>193</v>
      </c>
      <c r="D11" s="40">
        <v>256</v>
      </c>
      <c r="E11" s="40">
        <v>310</v>
      </c>
      <c r="F11" s="40">
        <v>351</v>
      </c>
      <c r="G11" s="359">
        <v>1109</v>
      </c>
    </row>
    <row r="12" spans="1:7" s="363" customFormat="1">
      <c r="A12" s="34"/>
      <c r="B12" s="40" t="s">
        <v>257</v>
      </c>
      <c r="C12" s="40">
        <v>522</v>
      </c>
      <c r="D12" s="40">
        <v>566</v>
      </c>
      <c r="E12" s="40">
        <v>717</v>
      </c>
      <c r="F12" s="40">
        <v>976</v>
      </c>
      <c r="G12" s="359">
        <v>2780</v>
      </c>
    </row>
    <row r="13" spans="1:7">
      <c r="A13" s="34"/>
      <c r="B13" s="40" t="s">
        <v>256</v>
      </c>
      <c r="C13" s="40">
        <v>745</v>
      </c>
      <c r="D13" s="40">
        <v>929</v>
      </c>
      <c r="E13" s="332">
        <v>1232</v>
      </c>
      <c r="F13" s="332">
        <v>1923</v>
      </c>
      <c r="G13" s="359">
        <v>4828</v>
      </c>
    </row>
    <row r="14" spans="1:7">
      <c r="A14" s="34"/>
      <c r="B14" s="40" t="s">
        <v>277</v>
      </c>
      <c r="C14" s="40">
        <v>90</v>
      </c>
      <c r="D14" s="40">
        <v>89</v>
      </c>
      <c r="E14" s="40">
        <v>90</v>
      </c>
      <c r="F14" s="40">
        <v>92</v>
      </c>
      <c r="G14" s="359">
        <v>361</v>
      </c>
    </row>
    <row r="15" spans="1:7">
      <c r="A15" s="34"/>
      <c r="B15" s="122" t="s">
        <v>100</v>
      </c>
      <c r="C15" s="333">
        <v>1549</v>
      </c>
      <c r="D15" s="333">
        <v>1838</v>
      </c>
      <c r="E15" s="333">
        <v>2350</v>
      </c>
      <c r="F15" s="333">
        <v>3341</v>
      </c>
      <c r="G15" s="357">
        <v>9079</v>
      </c>
    </row>
    <row r="16" spans="1:7" ht="6.95" customHeight="1">
      <c r="B16" s="122"/>
      <c r="C16" s="333"/>
      <c r="D16" s="333"/>
      <c r="E16" s="333"/>
      <c r="F16" s="123"/>
      <c r="G16" s="357"/>
    </row>
    <row r="17" spans="1:7">
      <c r="A17" s="34"/>
      <c r="B17" s="122" t="s">
        <v>276</v>
      </c>
      <c r="C17" s="40"/>
      <c r="D17" s="40"/>
      <c r="E17" s="40"/>
      <c r="F17" s="40"/>
      <c r="G17" s="359"/>
    </row>
    <row r="18" spans="1:7" s="363" customFormat="1">
      <c r="A18" s="34"/>
      <c r="B18" s="40" t="s">
        <v>258</v>
      </c>
      <c r="C18" s="40">
        <v>193</v>
      </c>
      <c r="D18" s="40">
        <v>256</v>
      </c>
      <c r="E18" s="40">
        <v>310</v>
      </c>
      <c r="F18" s="40">
        <v>351</v>
      </c>
      <c r="G18" s="359">
        <v>1109</v>
      </c>
    </row>
    <row r="19" spans="1:7" s="363" customFormat="1">
      <c r="A19" s="34"/>
      <c r="B19" s="40" t="s">
        <v>257</v>
      </c>
      <c r="C19" s="40">
        <v>488</v>
      </c>
      <c r="D19" s="40">
        <v>528</v>
      </c>
      <c r="E19" s="40">
        <v>633</v>
      </c>
      <c r="F19" s="40">
        <v>803</v>
      </c>
      <c r="G19" s="359">
        <v>2452</v>
      </c>
    </row>
    <row r="20" spans="1:7">
      <c r="A20" s="34"/>
      <c r="B20" s="40" t="s">
        <v>256</v>
      </c>
      <c r="C20" s="40">
        <v>664</v>
      </c>
      <c r="D20" s="40">
        <v>787</v>
      </c>
      <c r="E20" s="40">
        <v>961</v>
      </c>
      <c r="F20" s="332">
        <v>1301</v>
      </c>
      <c r="G20" s="359">
        <v>3713</v>
      </c>
    </row>
    <row r="21" spans="1:7">
      <c r="A21" s="34"/>
      <c r="B21" s="40" t="s">
        <v>277</v>
      </c>
      <c r="C21" s="332">
        <v>90</v>
      </c>
      <c r="D21" s="332">
        <v>89</v>
      </c>
      <c r="E21" s="332">
        <v>90</v>
      </c>
      <c r="F21" s="332">
        <v>92</v>
      </c>
      <c r="G21" s="359">
        <v>361</v>
      </c>
    </row>
    <row r="22" spans="1:7">
      <c r="A22" s="34"/>
      <c r="B22" s="122" t="s">
        <v>100</v>
      </c>
      <c r="C22" s="333">
        <v>1435</v>
      </c>
      <c r="D22" s="333">
        <v>1659</v>
      </c>
      <c r="E22" s="333">
        <v>1995</v>
      </c>
      <c r="F22" s="333">
        <v>2546</v>
      </c>
      <c r="G22" s="357">
        <v>7636</v>
      </c>
    </row>
    <row r="23" spans="1:7">
      <c r="A23" s="34"/>
      <c r="B23" s="122"/>
      <c r="C23" s="122"/>
      <c r="D23" s="122"/>
      <c r="E23" s="122"/>
      <c r="F23" s="122"/>
      <c r="G23" s="123"/>
    </row>
    <row r="24" spans="1:7" ht="15.75" thickBot="1">
      <c r="A24" s="34"/>
      <c r="B24" s="95" t="s">
        <v>231</v>
      </c>
      <c r="C24" s="95"/>
      <c r="D24" s="95"/>
      <c r="E24" s="95"/>
      <c r="F24" s="95"/>
      <c r="G24" s="95"/>
    </row>
    <row r="25" spans="1:7">
      <c r="B25" s="111" t="s">
        <v>79</v>
      </c>
      <c r="C25" s="111"/>
      <c r="D25" s="111"/>
      <c r="E25" s="111"/>
      <c r="F25" s="111"/>
      <c r="G25" s="111"/>
    </row>
    <row r="26" spans="1:7" ht="15.75" thickBot="1">
      <c r="B26" s="213"/>
      <c r="C26" s="317" t="s">
        <v>259</v>
      </c>
      <c r="D26" s="367" t="s">
        <v>406</v>
      </c>
      <c r="E26" s="367" t="s">
        <v>407</v>
      </c>
      <c r="F26" s="317" t="s">
        <v>328</v>
      </c>
      <c r="G26" s="190">
        <v>2021</v>
      </c>
    </row>
    <row r="27" spans="1:7">
      <c r="B27" s="122" t="s">
        <v>275</v>
      </c>
      <c r="C27" s="40"/>
      <c r="D27" s="40"/>
      <c r="E27" s="40"/>
      <c r="F27" s="40"/>
      <c r="G27" s="120"/>
    </row>
    <row r="28" spans="1:7" s="363" customFormat="1">
      <c r="B28" s="40" t="s">
        <v>258</v>
      </c>
      <c r="C28" s="332">
        <v>2317</v>
      </c>
      <c r="D28" s="332">
        <v>2506</v>
      </c>
      <c r="E28" s="332">
        <v>2669</v>
      </c>
      <c r="F28" s="332">
        <v>3017</v>
      </c>
      <c r="G28" s="359">
        <v>10509</v>
      </c>
    </row>
    <row r="29" spans="1:7" s="363" customFormat="1">
      <c r="B29" s="40" t="s">
        <v>257</v>
      </c>
      <c r="C29" s="332">
        <v>3634</v>
      </c>
      <c r="D29" s="332">
        <v>4346</v>
      </c>
      <c r="E29" s="332">
        <v>5688</v>
      </c>
      <c r="F29" s="332">
        <v>9480</v>
      </c>
      <c r="G29" s="359">
        <v>23148</v>
      </c>
    </row>
    <row r="30" spans="1:7" s="373" customFormat="1">
      <c r="B30" s="40" t="s">
        <v>256</v>
      </c>
      <c r="C30" s="332">
        <v>475</v>
      </c>
      <c r="D30" s="332">
        <v>410</v>
      </c>
      <c r="E30" s="332">
        <v>151</v>
      </c>
      <c r="F30" s="332">
        <v>848</v>
      </c>
      <c r="G30" s="359">
        <v>1884</v>
      </c>
    </row>
    <row r="31" spans="1:7">
      <c r="B31" s="40" t="s">
        <v>277</v>
      </c>
      <c r="C31" s="332">
        <v>3</v>
      </c>
      <c r="D31" s="332">
        <v>3</v>
      </c>
      <c r="E31" s="332">
        <v>4</v>
      </c>
      <c r="F31" s="332">
        <v>4</v>
      </c>
      <c r="G31" s="359">
        <v>14</v>
      </c>
    </row>
    <row r="32" spans="1:7">
      <c r="B32" s="122" t="s">
        <v>100</v>
      </c>
      <c r="C32" s="333">
        <v>6429</v>
      </c>
      <c r="D32" s="333">
        <v>7266</v>
      </c>
      <c r="E32" s="333">
        <v>8512</v>
      </c>
      <c r="F32" s="333">
        <v>13348</v>
      </c>
      <c r="G32" s="357">
        <v>35555</v>
      </c>
    </row>
    <row r="33" spans="2:7" ht="6.95" customHeight="1">
      <c r="B33" s="122"/>
      <c r="C33" s="333"/>
      <c r="D33" s="333"/>
      <c r="E33" s="333"/>
      <c r="F33" s="123"/>
      <c r="G33" s="357"/>
    </row>
    <row r="34" spans="2:7">
      <c r="B34" s="122" t="s">
        <v>276</v>
      </c>
      <c r="C34" s="40"/>
      <c r="D34" s="40"/>
      <c r="E34" s="40"/>
      <c r="F34" s="40"/>
      <c r="G34" s="359"/>
    </row>
    <row r="35" spans="2:7" s="363" customFormat="1">
      <c r="B35" s="40" t="s">
        <v>258</v>
      </c>
      <c r="C35" s="332">
        <v>2317</v>
      </c>
      <c r="D35" s="332">
        <v>2506</v>
      </c>
      <c r="E35" s="332">
        <v>2669</v>
      </c>
      <c r="F35" s="332">
        <v>3017</v>
      </c>
      <c r="G35" s="359">
        <v>10509</v>
      </c>
    </row>
    <row r="36" spans="2:7" s="363" customFormat="1">
      <c r="B36" s="40" t="s">
        <v>257</v>
      </c>
      <c r="C36" s="332">
        <v>2482</v>
      </c>
      <c r="D36" s="332">
        <v>3142</v>
      </c>
      <c r="E36" s="332">
        <v>3967</v>
      </c>
      <c r="F36" s="332">
        <v>4504</v>
      </c>
      <c r="G36" s="359">
        <v>14095</v>
      </c>
    </row>
    <row r="37" spans="2:7" s="373" customFormat="1">
      <c r="B37" s="40" t="s">
        <v>256</v>
      </c>
      <c r="C37" s="332">
        <v>1628</v>
      </c>
      <c r="D37" s="332">
        <v>1614</v>
      </c>
      <c r="E37" s="332">
        <v>1872</v>
      </c>
      <c r="F37" s="332">
        <v>5824</v>
      </c>
      <c r="G37" s="359">
        <v>10937</v>
      </c>
    </row>
    <row r="38" spans="2:7">
      <c r="B38" s="40" t="s">
        <v>277</v>
      </c>
      <c r="C38" s="332">
        <v>3</v>
      </c>
      <c r="D38" s="332">
        <v>3</v>
      </c>
      <c r="E38" s="332">
        <v>4</v>
      </c>
      <c r="F38" s="332">
        <v>4</v>
      </c>
      <c r="G38" s="359">
        <v>14</v>
      </c>
    </row>
    <row r="39" spans="2:7">
      <c r="B39" s="122" t="s">
        <v>100</v>
      </c>
      <c r="C39" s="333">
        <v>6429</v>
      </c>
      <c r="D39" s="333">
        <v>7266</v>
      </c>
      <c r="E39" s="333">
        <v>8512</v>
      </c>
      <c r="F39" s="333">
        <v>13348</v>
      </c>
      <c r="G39" s="357">
        <v>35555</v>
      </c>
    </row>
    <row r="40" spans="2:7">
      <c r="B40" s="176"/>
      <c r="C40" s="176"/>
      <c r="D40" s="176"/>
      <c r="E40" s="176"/>
      <c r="F40" s="176"/>
      <c r="G40" s="176"/>
    </row>
    <row r="41" spans="2:7" ht="15.75" thickBot="1">
      <c r="B41" s="95" t="s">
        <v>98</v>
      </c>
      <c r="C41" s="95"/>
      <c r="D41" s="95"/>
      <c r="E41" s="95"/>
      <c r="F41" s="95"/>
      <c r="G41" s="95"/>
    </row>
    <row r="42" spans="2:7">
      <c r="B42" s="111" t="s">
        <v>79</v>
      </c>
      <c r="C42" s="111"/>
      <c r="D42" s="111"/>
      <c r="E42" s="111"/>
      <c r="F42" s="111"/>
      <c r="G42" s="111"/>
    </row>
    <row r="43" spans="2:7" ht="15.75" thickBot="1">
      <c r="B43" s="213"/>
      <c r="C43" s="317" t="s">
        <v>259</v>
      </c>
      <c r="D43" s="367" t="s">
        <v>406</v>
      </c>
      <c r="E43" s="367" t="s">
        <v>407</v>
      </c>
      <c r="F43" s="317" t="s">
        <v>328</v>
      </c>
      <c r="G43" s="190">
        <v>2021</v>
      </c>
    </row>
    <row r="44" spans="2:7">
      <c r="B44" s="122" t="s">
        <v>275</v>
      </c>
      <c r="C44" s="40"/>
      <c r="D44" s="40"/>
      <c r="E44" s="40"/>
      <c r="F44" s="40"/>
      <c r="G44" s="120"/>
    </row>
    <row r="45" spans="2:7" s="363" customFormat="1">
      <c r="B45" s="40" t="s">
        <v>258</v>
      </c>
      <c r="C45" s="332">
        <v>2509</v>
      </c>
      <c r="D45" s="332">
        <v>2762</v>
      </c>
      <c r="E45" s="332">
        <v>2979</v>
      </c>
      <c r="F45" s="332">
        <v>3368</v>
      </c>
      <c r="G45" s="359">
        <v>11618</v>
      </c>
    </row>
    <row r="46" spans="2:7" s="363" customFormat="1">
      <c r="B46" s="40" t="s">
        <v>257</v>
      </c>
      <c r="C46" s="332">
        <v>4156</v>
      </c>
      <c r="D46" s="332">
        <v>4912</v>
      </c>
      <c r="E46" s="332">
        <v>6405</v>
      </c>
      <c r="F46" s="332">
        <v>10455</v>
      </c>
      <c r="G46" s="359">
        <v>25928</v>
      </c>
    </row>
    <row r="47" spans="2:7" s="373" customFormat="1">
      <c r="B47" s="40" t="s">
        <v>256</v>
      </c>
      <c r="C47" s="332">
        <v>1220</v>
      </c>
      <c r="D47" s="332">
        <v>1338</v>
      </c>
      <c r="E47" s="332">
        <v>1384</v>
      </c>
      <c r="F47" s="332">
        <v>2770</v>
      </c>
      <c r="G47" s="359">
        <v>6712</v>
      </c>
    </row>
    <row r="48" spans="2:7">
      <c r="B48" s="40" t="s">
        <v>277</v>
      </c>
      <c r="C48" s="332">
        <v>93</v>
      </c>
      <c r="D48" s="332">
        <v>92</v>
      </c>
      <c r="E48" s="332">
        <v>94</v>
      </c>
      <c r="F48" s="332">
        <v>96</v>
      </c>
      <c r="G48" s="359">
        <v>376</v>
      </c>
    </row>
    <row r="49" spans="2:7">
      <c r="B49" s="122" t="s">
        <v>100</v>
      </c>
      <c r="C49" s="333">
        <v>7978</v>
      </c>
      <c r="D49" s="333">
        <v>9104</v>
      </c>
      <c r="E49" s="333">
        <v>10862</v>
      </c>
      <c r="F49" s="333">
        <v>16689</v>
      </c>
      <c r="G49" s="357">
        <v>44634</v>
      </c>
    </row>
    <row r="50" spans="2:7" ht="6.95" customHeight="1">
      <c r="B50" s="122"/>
      <c r="C50" s="333"/>
      <c r="D50" s="333"/>
      <c r="E50" s="333"/>
      <c r="F50" s="123"/>
      <c r="G50" s="357"/>
    </row>
    <row r="51" spans="2:7">
      <c r="B51" s="122" t="s">
        <v>276</v>
      </c>
      <c r="C51" s="40"/>
      <c r="D51" s="40"/>
      <c r="E51" s="40"/>
      <c r="F51" s="40"/>
      <c r="G51" s="359"/>
    </row>
    <row r="52" spans="2:7" s="363" customFormat="1">
      <c r="B52" s="40" t="s">
        <v>258</v>
      </c>
      <c r="C52" s="332">
        <v>2509</v>
      </c>
      <c r="D52" s="332">
        <v>2762</v>
      </c>
      <c r="E52" s="332">
        <v>2979</v>
      </c>
      <c r="F52" s="332">
        <v>3368</v>
      </c>
      <c r="G52" s="359">
        <v>11618</v>
      </c>
    </row>
    <row r="53" spans="2:7" s="363" customFormat="1">
      <c r="B53" s="40" t="s">
        <v>257</v>
      </c>
      <c r="C53" s="332">
        <v>2970</v>
      </c>
      <c r="D53" s="332">
        <v>3670</v>
      </c>
      <c r="E53" s="332">
        <v>4601</v>
      </c>
      <c r="F53" s="332">
        <v>5306</v>
      </c>
      <c r="G53" s="359">
        <v>16547</v>
      </c>
    </row>
    <row r="54" spans="2:7" s="373" customFormat="1">
      <c r="B54" s="40" t="s">
        <v>256</v>
      </c>
      <c r="C54" s="332">
        <v>2292</v>
      </c>
      <c r="D54" s="332">
        <v>2401</v>
      </c>
      <c r="E54" s="332">
        <v>2833</v>
      </c>
      <c r="F54" s="332">
        <v>7125</v>
      </c>
      <c r="G54" s="359">
        <v>14650</v>
      </c>
    </row>
    <row r="55" spans="2:7">
      <c r="B55" s="40" t="s">
        <v>277</v>
      </c>
      <c r="C55" s="332">
        <v>93</v>
      </c>
      <c r="D55" s="332">
        <v>92</v>
      </c>
      <c r="E55" s="332">
        <v>94</v>
      </c>
      <c r="F55" s="332">
        <v>96</v>
      </c>
      <c r="G55" s="359">
        <v>376</v>
      </c>
    </row>
    <row r="56" spans="2:7">
      <c r="B56" s="122" t="s">
        <v>100</v>
      </c>
      <c r="C56" s="333">
        <v>7864</v>
      </c>
      <c r="D56" s="333">
        <v>8925</v>
      </c>
      <c r="E56" s="333">
        <v>10507</v>
      </c>
      <c r="F56" s="333">
        <v>15895</v>
      </c>
      <c r="G56" s="357">
        <v>43191</v>
      </c>
    </row>
    <row r="57" spans="2:7">
      <c r="B57" s="401"/>
      <c r="C57" s="401"/>
      <c r="D57" s="401"/>
      <c r="E57" s="401"/>
      <c r="F57" s="401"/>
      <c r="G57" s="401"/>
    </row>
    <row r="58" spans="2:7" ht="15.75" thickBot="1">
      <c r="B58" s="95" t="s">
        <v>41</v>
      </c>
      <c r="C58" s="95"/>
      <c r="D58" s="95"/>
      <c r="E58" s="95"/>
      <c r="F58" s="95"/>
      <c r="G58" s="95"/>
    </row>
    <row r="59" spans="2:7">
      <c r="B59" s="111" t="s">
        <v>79</v>
      </c>
      <c r="C59" s="111"/>
      <c r="D59" s="111"/>
      <c r="E59" s="111"/>
      <c r="F59" s="111"/>
      <c r="G59" s="111"/>
    </row>
    <row r="60" spans="2:7" ht="15.75" thickBot="1">
      <c r="B60" s="213"/>
      <c r="C60" s="317" t="s">
        <v>259</v>
      </c>
      <c r="D60" s="367" t="s">
        <v>406</v>
      </c>
      <c r="E60" s="367" t="s">
        <v>407</v>
      </c>
      <c r="F60" s="317" t="s">
        <v>328</v>
      </c>
      <c r="G60" s="190">
        <v>2021</v>
      </c>
    </row>
    <row r="61" spans="2:7">
      <c r="B61" s="122" t="s">
        <v>275</v>
      </c>
      <c r="C61" s="40"/>
      <c r="D61" s="40"/>
      <c r="E61" s="40"/>
      <c r="F61" s="40"/>
      <c r="G61" s="120"/>
    </row>
    <row r="62" spans="2:7" s="363" customFormat="1">
      <c r="B62" s="40" t="s">
        <v>258</v>
      </c>
      <c r="C62" s="332">
        <v>465</v>
      </c>
      <c r="D62" s="332">
        <v>678</v>
      </c>
      <c r="E62" s="332">
        <v>618</v>
      </c>
      <c r="F62" s="332">
        <v>67</v>
      </c>
      <c r="G62" s="359">
        <v>1828</v>
      </c>
    </row>
    <row r="63" spans="2:7" s="363" customFormat="1">
      <c r="B63" s="40" t="s">
        <v>257</v>
      </c>
      <c r="C63" s="332">
        <v>400</v>
      </c>
      <c r="D63" s="332">
        <v>207</v>
      </c>
      <c r="E63" s="332">
        <v>134</v>
      </c>
      <c r="F63" s="332">
        <v>182</v>
      </c>
      <c r="G63" s="359">
        <v>922</v>
      </c>
    </row>
    <row r="64" spans="2:7" s="373" customFormat="1">
      <c r="B64" s="40" t="s">
        <v>256</v>
      </c>
      <c r="C64" s="332">
        <v>349</v>
      </c>
      <c r="D64" s="332">
        <v>383</v>
      </c>
      <c r="E64" s="332">
        <v>339</v>
      </c>
      <c r="F64" s="332">
        <v>1368</v>
      </c>
      <c r="G64" s="359">
        <v>2439</v>
      </c>
    </row>
    <row r="65" spans="2:7">
      <c r="B65" s="40" t="s">
        <v>277</v>
      </c>
      <c r="C65" s="332">
        <v>-10</v>
      </c>
      <c r="D65" s="332">
        <v>-20</v>
      </c>
      <c r="E65" s="332">
        <v>-19</v>
      </c>
      <c r="F65" s="332">
        <v>-26</v>
      </c>
      <c r="G65" s="359">
        <v>-74</v>
      </c>
    </row>
    <row r="66" spans="2:7">
      <c r="B66" s="122" t="s">
        <v>278</v>
      </c>
      <c r="C66" s="333">
        <v>1204</v>
      </c>
      <c r="D66" s="333">
        <v>1248</v>
      </c>
      <c r="E66" s="333">
        <v>1071</v>
      </c>
      <c r="F66" s="333">
        <v>1591</v>
      </c>
      <c r="G66" s="357">
        <v>5115</v>
      </c>
    </row>
    <row r="67" spans="2:7">
      <c r="B67" s="40" t="s">
        <v>279</v>
      </c>
      <c r="C67" s="332">
        <v>-46</v>
      </c>
      <c r="D67" s="332">
        <v>-10</v>
      </c>
      <c r="E67" s="332">
        <v>7</v>
      </c>
      <c r="F67" s="332">
        <v>-2</v>
      </c>
      <c r="G67" s="359">
        <v>-51</v>
      </c>
    </row>
    <row r="68" spans="2:7">
      <c r="B68" s="122" t="s">
        <v>99</v>
      </c>
      <c r="C68" s="333">
        <v>1158</v>
      </c>
      <c r="D68" s="333">
        <v>1238</v>
      </c>
      <c r="E68" s="333">
        <v>1079</v>
      </c>
      <c r="F68" s="333">
        <v>1590</v>
      </c>
      <c r="G68" s="357">
        <v>5065</v>
      </c>
    </row>
    <row r="69" spans="2:7" ht="6.95" customHeight="1">
      <c r="B69" s="122"/>
      <c r="C69" s="333"/>
      <c r="D69" s="333"/>
      <c r="E69" s="333"/>
      <c r="F69" s="123"/>
      <c r="G69" s="357"/>
    </row>
    <row r="70" spans="2:7">
      <c r="B70" s="122" t="s">
        <v>276</v>
      </c>
      <c r="C70" s="40"/>
      <c r="D70" s="40"/>
      <c r="E70" s="40"/>
      <c r="F70" s="40"/>
      <c r="G70" s="359"/>
    </row>
    <row r="71" spans="2:7" s="363" customFormat="1">
      <c r="B71" s="40" t="s">
        <v>258</v>
      </c>
      <c r="C71" s="332">
        <v>465</v>
      </c>
      <c r="D71" s="332">
        <v>678</v>
      </c>
      <c r="E71" s="332">
        <v>618</v>
      </c>
      <c r="F71" s="332">
        <v>67</v>
      </c>
      <c r="G71" s="359">
        <v>1828</v>
      </c>
    </row>
    <row r="72" spans="2:7" s="363" customFormat="1">
      <c r="B72" s="40" t="s">
        <v>257</v>
      </c>
      <c r="C72" s="332">
        <v>331</v>
      </c>
      <c r="D72" s="332">
        <v>219</v>
      </c>
      <c r="E72" s="332">
        <v>298</v>
      </c>
      <c r="F72" s="332">
        <v>-397</v>
      </c>
      <c r="G72" s="359">
        <v>451</v>
      </c>
    </row>
    <row r="73" spans="2:7" s="373" customFormat="1">
      <c r="B73" s="40" t="s">
        <v>256</v>
      </c>
      <c r="C73" s="332">
        <v>418</v>
      </c>
      <c r="D73" s="332">
        <v>371</v>
      </c>
      <c r="E73" s="332">
        <v>174</v>
      </c>
      <c r="F73" s="332">
        <v>1947</v>
      </c>
      <c r="G73" s="359">
        <v>2910</v>
      </c>
    </row>
    <row r="74" spans="2:7">
      <c r="B74" s="40" t="s">
        <v>277</v>
      </c>
      <c r="C74" s="332">
        <v>-10</v>
      </c>
      <c r="D74" s="332">
        <v>-20</v>
      </c>
      <c r="E74" s="332">
        <v>-19</v>
      </c>
      <c r="F74" s="332">
        <v>-26</v>
      </c>
      <c r="G74" s="359">
        <v>-74</v>
      </c>
    </row>
    <row r="75" spans="2:7">
      <c r="B75" s="122" t="s">
        <v>278</v>
      </c>
      <c r="C75" s="333">
        <v>1204</v>
      </c>
      <c r="D75" s="333">
        <v>1248</v>
      </c>
      <c r="E75" s="333">
        <v>1071</v>
      </c>
      <c r="F75" s="333">
        <v>1591</v>
      </c>
      <c r="G75" s="357">
        <v>5115</v>
      </c>
    </row>
    <row r="76" spans="2:7">
      <c r="B76" s="40" t="s">
        <v>279</v>
      </c>
      <c r="C76" s="332">
        <v>-46</v>
      </c>
      <c r="D76" s="332">
        <v>-10</v>
      </c>
      <c r="E76" s="332">
        <v>7</v>
      </c>
      <c r="F76" s="332">
        <v>-2</v>
      </c>
      <c r="G76" s="359">
        <v>-51</v>
      </c>
    </row>
    <row r="77" spans="2:7">
      <c r="B77" s="122" t="s">
        <v>99</v>
      </c>
      <c r="C77" s="333">
        <v>1158</v>
      </c>
      <c r="D77" s="333">
        <v>1238</v>
      </c>
      <c r="E77" s="333">
        <v>1079</v>
      </c>
      <c r="F77" s="333">
        <v>1590</v>
      </c>
      <c r="G77" s="357">
        <v>5065</v>
      </c>
    </row>
    <row r="78" spans="2:7">
      <c r="B78" s="176"/>
      <c r="C78" s="176"/>
      <c r="D78" s="176"/>
      <c r="E78" s="176"/>
      <c r="F78" s="176"/>
      <c r="G78" s="176"/>
    </row>
    <row r="79" spans="2:7" ht="15.75" thickBot="1">
      <c r="B79" s="95" t="s">
        <v>160</v>
      </c>
      <c r="C79" s="95"/>
      <c r="D79" s="95"/>
      <c r="E79" s="95"/>
      <c r="F79" s="95"/>
      <c r="G79" s="176"/>
    </row>
    <row r="80" spans="2:7">
      <c r="B80" s="111" t="s">
        <v>79</v>
      </c>
      <c r="C80" s="111"/>
      <c r="D80" s="111"/>
      <c r="E80" s="111"/>
      <c r="F80" s="111"/>
      <c r="G80" s="111"/>
    </row>
    <row r="81" spans="2:7" ht="15.75" thickBot="1">
      <c r="B81" s="213"/>
      <c r="C81" s="321" t="s">
        <v>270</v>
      </c>
      <c r="D81" s="367" t="s">
        <v>408</v>
      </c>
      <c r="E81" s="367" t="s">
        <v>409</v>
      </c>
      <c r="F81" s="367"/>
      <c r="G81" s="190" t="s">
        <v>329</v>
      </c>
    </row>
    <row r="82" spans="2:7">
      <c r="B82" s="122" t="s">
        <v>275</v>
      </c>
      <c r="C82" s="40"/>
      <c r="D82" s="40"/>
      <c r="E82" s="40"/>
      <c r="F82" s="121"/>
      <c r="G82" s="120"/>
    </row>
    <row r="83" spans="2:7" s="363" customFormat="1">
      <c r="B83" s="40" t="s">
        <v>258</v>
      </c>
      <c r="C83" s="332">
        <v>5103</v>
      </c>
      <c r="D83" s="332">
        <v>5170</v>
      </c>
      <c r="E83" s="332">
        <v>5211</v>
      </c>
      <c r="F83" s="358"/>
      <c r="G83" s="359">
        <v>5283</v>
      </c>
    </row>
    <row r="84" spans="2:7" s="363" customFormat="1">
      <c r="B84" s="40" t="s">
        <v>257</v>
      </c>
      <c r="C84" s="332">
        <v>3787</v>
      </c>
      <c r="D84" s="332">
        <v>3794</v>
      </c>
      <c r="E84" s="332">
        <v>3793</v>
      </c>
      <c r="F84" s="358"/>
      <c r="G84" s="359">
        <v>3989</v>
      </c>
    </row>
    <row r="85" spans="2:7" s="373" customFormat="1">
      <c r="B85" s="40" t="s">
        <v>256</v>
      </c>
      <c r="C85" s="332">
        <v>12533</v>
      </c>
      <c r="D85" s="332">
        <v>12369</v>
      </c>
      <c r="E85" s="332">
        <v>12427</v>
      </c>
      <c r="F85" s="358"/>
      <c r="G85" s="359">
        <v>12217</v>
      </c>
    </row>
    <row r="86" spans="2:7">
      <c r="B86" s="40" t="s">
        <v>277</v>
      </c>
      <c r="C86" s="40">
        <v>248</v>
      </c>
      <c r="D86" s="40">
        <v>243</v>
      </c>
      <c r="E86" s="40">
        <v>242</v>
      </c>
      <c r="F86" s="358"/>
      <c r="G86" s="359">
        <v>241</v>
      </c>
    </row>
    <row r="87" spans="2:7">
      <c r="B87" s="122" t="s">
        <v>100</v>
      </c>
      <c r="C87" s="333">
        <v>21671</v>
      </c>
      <c r="D87" s="333">
        <v>21576</v>
      </c>
      <c r="E87" s="333">
        <v>21673</v>
      </c>
      <c r="F87" s="123"/>
      <c r="G87" s="357">
        <v>21730</v>
      </c>
    </row>
    <row r="88" spans="2:7" ht="6.95" customHeight="1">
      <c r="B88" s="122"/>
      <c r="C88" s="319"/>
      <c r="D88" s="319"/>
      <c r="E88" s="319"/>
      <c r="F88" s="123"/>
      <c r="G88" s="357"/>
    </row>
    <row r="89" spans="2:7">
      <c r="B89" s="122" t="s">
        <v>276</v>
      </c>
      <c r="C89" s="318"/>
      <c r="D89" s="318"/>
      <c r="E89" s="318"/>
      <c r="F89" s="358"/>
      <c r="G89" s="359"/>
    </row>
    <row r="90" spans="2:7" s="363" customFormat="1">
      <c r="B90" s="40" t="s">
        <v>258</v>
      </c>
      <c r="C90" s="332">
        <v>5103</v>
      </c>
      <c r="D90" s="332">
        <v>5170</v>
      </c>
      <c r="E90" s="332">
        <v>5211</v>
      </c>
      <c r="F90" s="358"/>
      <c r="G90" s="359">
        <v>5283</v>
      </c>
    </row>
    <row r="91" spans="2:7" s="363" customFormat="1">
      <c r="B91" s="40" t="s">
        <v>257</v>
      </c>
      <c r="C91" s="332">
        <v>3694</v>
      </c>
      <c r="D91" s="332">
        <v>3700</v>
      </c>
      <c r="E91" s="332">
        <v>3699</v>
      </c>
      <c r="F91" s="358"/>
      <c r="G91" s="359">
        <v>3894</v>
      </c>
    </row>
    <row r="92" spans="2:7" s="373" customFormat="1">
      <c r="B92" s="40" t="s">
        <v>256</v>
      </c>
      <c r="C92" s="332">
        <v>12626</v>
      </c>
      <c r="D92" s="332">
        <v>12462</v>
      </c>
      <c r="E92" s="332">
        <v>12521</v>
      </c>
      <c r="F92" s="358"/>
      <c r="G92" s="359">
        <v>12312</v>
      </c>
    </row>
    <row r="93" spans="2:7">
      <c r="B93" s="40" t="s">
        <v>277</v>
      </c>
      <c r="C93" s="364">
        <v>248</v>
      </c>
      <c r="D93" s="364">
        <v>243</v>
      </c>
      <c r="E93" s="364">
        <v>242</v>
      </c>
      <c r="F93" s="358"/>
      <c r="G93" s="359">
        <v>241</v>
      </c>
    </row>
    <row r="94" spans="2:7">
      <c r="B94" s="122" t="s">
        <v>100</v>
      </c>
      <c r="C94" s="333">
        <v>21671</v>
      </c>
      <c r="D94" s="333">
        <v>21576</v>
      </c>
      <c r="E94" s="333">
        <v>21673</v>
      </c>
      <c r="F94" s="123"/>
      <c r="G94" s="357">
        <v>21730</v>
      </c>
    </row>
    <row r="95" spans="2:7">
      <c r="B95" s="176"/>
      <c r="C95" s="176"/>
      <c r="D95" s="176"/>
      <c r="E95" s="176"/>
      <c r="F95" s="176"/>
      <c r="G95" s="176"/>
    </row>
    <row r="96" spans="2:7" ht="15.75" thickBot="1">
      <c r="B96" s="95" t="s">
        <v>269</v>
      </c>
      <c r="C96" s="95"/>
      <c r="D96" s="95"/>
      <c r="E96" s="95"/>
      <c r="F96" s="95"/>
      <c r="G96" s="95"/>
    </row>
    <row r="97" spans="2:7">
      <c r="B97" s="111" t="s">
        <v>79</v>
      </c>
      <c r="C97" s="111"/>
      <c r="D97" s="111"/>
      <c r="E97" s="111"/>
      <c r="F97" s="111"/>
      <c r="G97" s="111"/>
    </row>
    <row r="98" spans="2:7" ht="15.75" thickBot="1">
      <c r="B98" s="213"/>
      <c r="C98" s="317" t="s">
        <v>259</v>
      </c>
      <c r="D98" s="367" t="s">
        <v>406</v>
      </c>
      <c r="E98" s="367" t="s">
        <v>407</v>
      </c>
      <c r="F98" s="317" t="s">
        <v>328</v>
      </c>
      <c r="G98" s="190">
        <v>2021</v>
      </c>
    </row>
    <row r="99" spans="2:7">
      <c r="B99" s="122" t="s">
        <v>275</v>
      </c>
      <c r="C99" s="40"/>
      <c r="D99" s="40"/>
      <c r="E99" s="40"/>
      <c r="F99" s="40"/>
      <c r="G99" s="120"/>
    </row>
    <row r="100" spans="2:7" s="363" customFormat="1">
      <c r="B100" s="40" t="s">
        <v>258</v>
      </c>
      <c r="C100" s="332">
        <v>442</v>
      </c>
      <c r="D100" s="332">
        <v>647</v>
      </c>
      <c r="E100" s="332">
        <v>623</v>
      </c>
      <c r="F100" s="332">
        <v>512</v>
      </c>
      <c r="G100" s="359">
        <v>2224</v>
      </c>
    </row>
    <row r="101" spans="2:7" s="363" customFormat="1">
      <c r="B101" s="40" t="s">
        <v>257</v>
      </c>
      <c r="C101" s="332">
        <v>108</v>
      </c>
      <c r="D101" s="332">
        <v>181</v>
      </c>
      <c r="E101" s="332">
        <v>361</v>
      </c>
      <c r="F101" s="332">
        <v>351</v>
      </c>
      <c r="G101" s="359">
        <v>1001</v>
      </c>
    </row>
    <row r="102" spans="2:7" s="373" customFormat="1">
      <c r="B102" s="40" t="s">
        <v>256</v>
      </c>
      <c r="C102" s="332">
        <v>361</v>
      </c>
      <c r="D102" s="332">
        <v>498</v>
      </c>
      <c r="E102" s="332">
        <v>816</v>
      </c>
      <c r="F102" s="332">
        <v>1163</v>
      </c>
      <c r="G102" s="359">
        <v>2837</v>
      </c>
    </row>
    <row r="103" spans="2:7">
      <c r="B103" s="40" t="s">
        <v>277</v>
      </c>
      <c r="C103" s="332">
        <v>-7</v>
      </c>
      <c r="D103" s="332">
        <v>-16</v>
      </c>
      <c r="E103" s="332">
        <v>-16</v>
      </c>
      <c r="F103" s="332">
        <v>-22</v>
      </c>
      <c r="G103" s="359">
        <v>-62</v>
      </c>
    </row>
    <row r="104" spans="2:7">
      <c r="B104" s="40" t="s">
        <v>279</v>
      </c>
      <c r="C104" s="332">
        <v>-34</v>
      </c>
      <c r="D104" s="332">
        <v>-10</v>
      </c>
      <c r="E104" s="332">
        <v>7</v>
      </c>
      <c r="F104" s="332">
        <v>-2</v>
      </c>
      <c r="G104" s="359">
        <v>-39</v>
      </c>
    </row>
    <row r="105" spans="2:7" s="240" customFormat="1">
      <c r="B105" s="122" t="s">
        <v>100</v>
      </c>
      <c r="C105" s="333">
        <v>870</v>
      </c>
      <c r="D105" s="333">
        <v>1299</v>
      </c>
      <c r="E105" s="333">
        <v>1790</v>
      </c>
      <c r="F105" s="333">
        <v>2001</v>
      </c>
      <c r="G105" s="357">
        <v>5961</v>
      </c>
    </row>
    <row r="106" spans="2:7" ht="6.95" customHeight="1">
      <c r="B106" s="122"/>
      <c r="C106" s="333"/>
      <c r="D106" s="333"/>
      <c r="E106" s="333"/>
      <c r="F106" s="123"/>
      <c r="G106" s="357"/>
    </row>
    <row r="107" spans="2:7">
      <c r="B107" s="122" t="s">
        <v>276</v>
      </c>
      <c r="C107" s="40"/>
      <c r="D107" s="40"/>
      <c r="E107" s="40"/>
      <c r="F107" s="40"/>
      <c r="G107" s="359"/>
    </row>
    <row r="108" spans="2:7" s="363" customFormat="1">
      <c r="B108" s="40" t="s">
        <v>258</v>
      </c>
      <c r="C108" s="332">
        <v>442</v>
      </c>
      <c r="D108" s="332">
        <v>647</v>
      </c>
      <c r="E108" s="332">
        <v>623</v>
      </c>
      <c r="F108" s="332">
        <v>512</v>
      </c>
      <c r="G108" s="359">
        <v>2224</v>
      </c>
    </row>
    <row r="109" spans="2:7" s="363" customFormat="1">
      <c r="B109" s="40" t="s">
        <v>257</v>
      </c>
      <c r="C109" s="332">
        <v>78</v>
      </c>
      <c r="D109" s="332">
        <v>166</v>
      </c>
      <c r="E109" s="332">
        <v>342</v>
      </c>
      <c r="F109" s="332">
        <v>358</v>
      </c>
      <c r="G109" s="359">
        <v>945</v>
      </c>
    </row>
    <row r="110" spans="2:7" s="373" customFormat="1">
      <c r="B110" s="40" t="s">
        <v>256</v>
      </c>
      <c r="C110" s="332">
        <v>390</v>
      </c>
      <c r="D110" s="332">
        <v>512</v>
      </c>
      <c r="E110" s="332">
        <v>834</v>
      </c>
      <c r="F110" s="332">
        <v>1155</v>
      </c>
      <c r="G110" s="359">
        <v>2892</v>
      </c>
    </row>
    <row r="111" spans="2:7">
      <c r="B111" s="40" t="s">
        <v>277</v>
      </c>
      <c r="C111" s="332">
        <v>-7</v>
      </c>
      <c r="D111" s="332">
        <v>-16</v>
      </c>
      <c r="E111" s="332">
        <v>-16</v>
      </c>
      <c r="F111" s="332">
        <v>-22</v>
      </c>
      <c r="G111" s="359">
        <v>-62</v>
      </c>
    </row>
    <row r="112" spans="2:7">
      <c r="B112" s="40" t="s">
        <v>279</v>
      </c>
      <c r="C112" s="332">
        <v>-34</v>
      </c>
      <c r="D112" s="332">
        <v>-10</v>
      </c>
      <c r="E112" s="332">
        <v>7</v>
      </c>
      <c r="F112" s="332">
        <v>-2</v>
      </c>
      <c r="G112" s="359">
        <v>-39</v>
      </c>
    </row>
    <row r="113" spans="2:7">
      <c r="B113" s="122" t="s">
        <v>100</v>
      </c>
      <c r="C113" s="333">
        <v>870</v>
      </c>
      <c r="D113" s="333">
        <v>1299</v>
      </c>
      <c r="E113" s="333">
        <v>1790</v>
      </c>
      <c r="F113" s="333">
        <v>2001</v>
      </c>
      <c r="G113" s="357">
        <v>5961</v>
      </c>
    </row>
    <row r="114" spans="2:7">
      <c r="B114" s="176"/>
      <c r="C114" s="176"/>
      <c r="D114" s="176"/>
      <c r="E114" s="176"/>
      <c r="F114" s="176"/>
      <c r="G114" s="176"/>
    </row>
  </sheetData>
  <hyperlinks>
    <hyperlink ref="B2" location="Index!A1" display="Index!A1" xr:uid="{00000000-0004-0000-0A00-000000000000}"/>
  </hyperlinks>
  <pageMargins left="0.7" right="0.7" top="0.75" bottom="0.75" header="0.3" footer="0.3"/>
  <pageSetup paperSize="9" scale="63" orientation="portrait" r:id="rId1"/>
  <rowBreaks count="1" manualBreakCount="1">
    <brk id="57" min="1" max="6"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G35"/>
  <sheetViews>
    <sheetView view="pageBreakPreview" zoomScaleNormal="100" zoomScaleSheetLayoutView="100" workbookViewId="0">
      <selection activeCell="H1" sqref="H1"/>
    </sheetView>
  </sheetViews>
  <sheetFormatPr defaultRowHeight="15"/>
  <cols>
    <col min="1" max="1" width="2.5703125" customWidth="1"/>
    <col min="2" max="2" width="60.140625" customWidth="1"/>
    <col min="3" max="4" width="23.5703125" style="363" customWidth="1"/>
    <col min="5" max="7" width="23.5703125" customWidth="1"/>
  </cols>
  <sheetData>
    <row r="1" spans="1:7" ht="14.45" customHeight="1">
      <c r="A1" s="34"/>
      <c r="E1" s="94"/>
      <c r="F1" s="94"/>
      <c r="G1" s="94"/>
    </row>
    <row r="2" spans="1:7" ht="18">
      <c r="A2" s="34"/>
      <c r="B2" s="179" t="s">
        <v>0</v>
      </c>
      <c r="C2" s="379"/>
      <c r="D2" s="379"/>
      <c r="E2" s="94"/>
      <c r="F2" s="94"/>
      <c r="G2" s="94"/>
    </row>
    <row r="3" spans="1:7" ht="14.45" customHeight="1">
      <c r="A3" s="34"/>
      <c r="B3" s="172"/>
      <c r="C3" s="172"/>
      <c r="D3" s="172"/>
      <c r="E3" s="94"/>
      <c r="F3" s="94"/>
      <c r="G3" s="94"/>
    </row>
    <row r="4" spans="1:7" ht="14.45" customHeight="1">
      <c r="A4" s="34"/>
      <c r="B4" s="172"/>
      <c r="C4" s="172"/>
      <c r="D4" s="172"/>
      <c r="E4" s="94"/>
      <c r="F4" s="94"/>
      <c r="G4" s="94"/>
    </row>
    <row r="5" spans="1:7">
      <c r="A5" s="34"/>
      <c r="B5" s="101" t="s">
        <v>8</v>
      </c>
      <c r="C5" s="101"/>
      <c r="D5" s="101"/>
      <c r="E5" s="9"/>
      <c r="F5" s="9"/>
      <c r="G5" s="9"/>
    </row>
    <row r="6" spans="1:7">
      <c r="A6" s="34"/>
      <c r="B6" s="9"/>
      <c r="C6" s="9"/>
      <c r="D6" s="9"/>
      <c r="E6" s="9"/>
      <c r="F6" s="176"/>
      <c r="G6" s="176"/>
    </row>
    <row r="7" spans="1:7" ht="15.75" thickBot="1">
      <c r="A7" s="34"/>
      <c r="B7" s="95" t="s">
        <v>202</v>
      </c>
      <c r="C7" s="95"/>
      <c r="D7" s="95"/>
      <c r="E7" s="101"/>
      <c r="F7" s="176"/>
      <c r="G7" s="176"/>
    </row>
    <row r="8" spans="1:7">
      <c r="A8" s="34"/>
      <c r="B8" s="111" t="s">
        <v>79</v>
      </c>
      <c r="C8" s="111"/>
      <c r="D8" s="111"/>
      <c r="E8" s="388"/>
      <c r="F8" s="176"/>
      <c r="G8" s="176"/>
    </row>
    <row r="9" spans="1:7" ht="15.75" thickBot="1">
      <c r="A9" s="34"/>
      <c r="B9" s="116"/>
      <c r="C9" s="190" t="s">
        <v>334</v>
      </c>
      <c r="D9" s="381" t="s">
        <v>259</v>
      </c>
      <c r="E9" s="387"/>
      <c r="F9" s="176"/>
      <c r="G9" s="176"/>
    </row>
    <row r="10" spans="1:7">
      <c r="A10" s="34"/>
      <c r="B10" s="40" t="s">
        <v>113</v>
      </c>
      <c r="C10" s="120">
        <v>13952</v>
      </c>
      <c r="D10" s="121">
        <v>6375</v>
      </c>
      <c r="E10" s="121"/>
      <c r="F10" s="176"/>
      <c r="G10" s="176"/>
    </row>
    <row r="11" spans="1:7">
      <c r="A11" s="34"/>
      <c r="B11" s="40" t="s">
        <v>114</v>
      </c>
      <c r="C11" s="359">
        <v>1877</v>
      </c>
      <c r="D11" s="358">
        <v>55</v>
      </c>
      <c r="E11" s="358"/>
      <c r="F11" s="176"/>
      <c r="G11" s="176"/>
    </row>
    <row r="12" spans="1:7">
      <c r="A12" s="34"/>
      <c r="B12" s="122" t="s">
        <v>115</v>
      </c>
      <c r="C12" s="357">
        <v>15828</v>
      </c>
      <c r="D12" s="123">
        <v>6429</v>
      </c>
      <c r="E12" s="123"/>
      <c r="F12" s="176"/>
      <c r="G12" s="176"/>
    </row>
    <row r="13" spans="1:7">
      <c r="A13" s="34"/>
      <c r="B13" s="9"/>
      <c r="C13" s="9"/>
      <c r="D13" s="9"/>
      <c r="E13" s="9"/>
      <c r="F13" s="176"/>
      <c r="G13" s="176"/>
    </row>
    <row r="14" spans="1:7" ht="15.75" thickBot="1">
      <c r="A14" s="34"/>
      <c r="B14" s="38" t="s">
        <v>113</v>
      </c>
      <c r="C14" s="38"/>
      <c r="D14" s="38"/>
      <c r="E14" s="38"/>
      <c r="F14" s="38"/>
      <c r="G14" s="38"/>
    </row>
    <row r="15" spans="1:7">
      <c r="A15" s="34"/>
      <c r="B15" s="104" t="s">
        <v>79</v>
      </c>
      <c r="C15" s="104"/>
      <c r="D15" s="104"/>
      <c r="E15" s="104"/>
      <c r="F15" s="104"/>
      <c r="G15" s="104"/>
    </row>
    <row r="16" spans="1:7" ht="15.75" thickBot="1">
      <c r="A16" s="34"/>
      <c r="B16" s="262"/>
      <c r="C16" s="270"/>
      <c r="D16" s="270"/>
      <c r="E16" s="270"/>
      <c r="F16" s="270"/>
      <c r="G16" s="190" t="s">
        <v>334</v>
      </c>
    </row>
    <row r="17" spans="1:7" ht="29.25">
      <c r="A17" s="34"/>
      <c r="B17" s="47"/>
      <c r="C17" s="389" t="s">
        <v>258</v>
      </c>
      <c r="D17" s="390" t="s">
        <v>257</v>
      </c>
      <c r="E17" s="391" t="s">
        <v>256</v>
      </c>
      <c r="F17" s="220" t="s">
        <v>277</v>
      </c>
      <c r="G17" s="124" t="s">
        <v>100</v>
      </c>
    </row>
    <row r="18" spans="1:7">
      <c r="A18" s="34"/>
      <c r="B18" s="9" t="s">
        <v>116</v>
      </c>
      <c r="C18" s="392" t="s">
        <v>86</v>
      </c>
      <c r="D18" s="392">
        <v>537</v>
      </c>
      <c r="E18" s="392">
        <v>371</v>
      </c>
      <c r="F18" s="356" t="s">
        <v>86</v>
      </c>
      <c r="G18" s="355">
        <v>907</v>
      </c>
    </row>
    <row r="19" spans="1:7">
      <c r="A19" s="34"/>
      <c r="B19" s="9" t="s">
        <v>117</v>
      </c>
      <c r="C19" s="392" t="s">
        <v>86</v>
      </c>
      <c r="D19" s="392">
        <v>626</v>
      </c>
      <c r="E19" s="392">
        <v>5091</v>
      </c>
      <c r="F19" s="356" t="s">
        <v>86</v>
      </c>
      <c r="G19" s="355">
        <v>5717</v>
      </c>
    </row>
    <row r="20" spans="1:7">
      <c r="A20" s="34"/>
      <c r="B20" s="9" t="s">
        <v>118</v>
      </c>
      <c r="C20" s="392" t="s">
        <v>86</v>
      </c>
      <c r="D20" s="392">
        <v>3323</v>
      </c>
      <c r="E20" s="392" t="s">
        <v>86</v>
      </c>
      <c r="F20" s="356" t="s">
        <v>86</v>
      </c>
      <c r="G20" s="355">
        <v>3323</v>
      </c>
    </row>
    <row r="21" spans="1:7">
      <c r="A21" s="34"/>
      <c r="B21" s="9" t="s">
        <v>295</v>
      </c>
      <c r="C21" s="392">
        <v>3425</v>
      </c>
      <c r="D21" s="392">
        <v>12</v>
      </c>
      <c r="E21" s="392" t="s">
        <v>86</v>
      </c>
      <c r="F21" s="356" t="s">
        <v>86</v>
      </c>
      <c r="G21" s="355">
        <v>3437</v>
      </c>
    </row>
    <row r="22" spans="1:7">
      <c r="A22" s="34"/>
      <c r="B22" s="40" t="s">
        <v>296</v>
      </c>
      <c r="C22" s="392" t="s">
        <v>86</v>
      </c>
      <c r="D22" s="392" t="s">
        <v>86</v>
      </c>
      <c r="E22" s="392">
        <v>27</v>
      </c>
      <c r="F22" s="356" t="s">
        <v>86</v>
      </c>
      <c r="G22" s="355">
        <v>27</v>
      </c>
    </row>
    <row r="23" spans="1:7">
      <c r="A23" s="34"/>
      <c r="B23" s="9" t="s">
        <v>119</v>
      </c>
      <c r="C23" s="392">
        <v>46</v>
      </c>
      <c r="D23" s="392">
        <v>481</v>
      </c>
      <c r="E23" s="392">
        <v>10</v>
      </c>
      <c r="F23" s="356">
        <v>4</v>
      </c>
      <c r="G23" s="355">
        <v>540</v>
      </c>
    </row>
    <row r="24" spans="1:7" ht="15.75" thickBot="1">
      <c r="A24" s="34"/>
      <c r="B24" s="125" t="s">
        <v>100</v>
      </c>
      <c r="C24" s="393">
        <v>3471</v>
      </c>
      <c r="D24" s="393">
        <v>4979</v>
      </c>
      <c r="E24" s="393">
        <v>5498</v>
      </c>
      <c r="F24" s="355">
        <v>4</v>
      </c>
      <c r="G24" s="355">
        <v>13952</v>
      </c>
    </row>
    <row r="25" spans="1:7">
      <c r="A25" s="34"/>
      <c r="B25" s="104"/>
      <c r="C25" s="126"/>
      <c r="D25" s="170"/>
      <c r="E25" s="126"/>
      <c r="F25" s="170"/>
      <c r="G25" s="170"/>
    </row>
    <row r="26" spans="1:7" ht="15.75" thickBot="1">
      <c r="A26" s="34"/>
      <c r="B26" s="262"/>
      <c r="C26" s="262"/>
      <c r="D26" s="262"/>
      <c r="E26" s="262"/>
      <c r="F26" s="283"/>
      <c r="G26" s="261" t="s">
        <v>259</v>
      </c>
    </row>
    <row r="27" spans="1:7">
      <c r="A27" s="34"/>
      <c r="B27" s="47"/>
      <c r="C27" s="382" t="s">
        <v>258</v>
      </c>
      <c r="D27" s="386" t="s">
        <v>257</v>
      </c>
      <c r="E27" s="10" t="s">
        <v>256</v>
      </c>
      <c r="F27" s="221" t="s">
        <v>277</v>
      </c>
      <c r="G27" s="127" t="s">
        <v>100</v>
      </c>
    </row>
    <row r="28" spans="1:7">
      <c r="A28" s="34"/>
      <c r="B28" s="9" t="s">
        <v>116</v>
      </c>
      <c r="C28" s="384" t="s">
        <v>86</v>
      </c>
      <c r="D28" s="384">
        <v>160</v>
      </c>
      <c r="E28" s="384">
        <v>242</v>
      </c>
      <c r="F28" s="354" t="s">
        <v>86</v>
      </c>
      <c r="G28" s="353">
        <v>402</v>
      </c>
    </row>
    <row r="29" spans="1:7">
      <c r="A29" s="34"/>
      <c r="B29" s="9" t="s">
        <v>117</v>
      </c>
      <c r="C29" s="384" t="s">
        <v>86</v>
      </c>
      <c r="D29" s="384">
        <v>178</v>
      </c>
      <c r="E29" s="384">
        <v>1391</v>
      </c>
      <c r="F29" s="354" t="s">
        <v>86</v>
      </c>
      <c r="G29" s="353">
        <v>1569</v>
      </c>
    </row>
    <row r="30" spans="1:7">
      <c r="A30" s="34"/>
      <c r="B30" s="9" t="s">
        <v>118</v>
      </c>
      <c r="C30" s="384" t="s">
        <v>86</v>
      </c>
      <c r="D30" s="384">
        <v>1748</v>
      </c>
      <c r="E30" s="384" t="s">
        <v>86</v>
      </c>
      <c r="F30" s="354" t="s">
        <v>86</v>
      </c>
      <c r="G30" s="353">
        <v>1748</v>
      </c>
    </row>
    <row r="31" spans="1:7">
      <c r="A31" s="34"/>
      <c r="B31" s="9" t="s">
        <v>295</v>
      </c>
      <c r="C31" s="384">
        <v>2277</v>
      </c>
      <c r="D31" s="384">
        <v>10</v>
      </c>
      <c r="E31" s="384" t="s">
        <v>86</v>
      </c>
      <c r="F31" s="354" t="s">
        <v>86</v>
      </c>
      <c r="G31" s="353">
        <v>2287</v>
      </c>
    </row>
    <row r="32" spans="1:7">
      <c r="A32" s="34"/>
      <c r="B32" s="40" t="s">
        <v>296</v>
      </c>
      <c r="C32" s="384" t="s">
        <v>86</v>
      </c>
      <c r="D32" s="384" t="s">
        <v>86</v>
      </c>
      <c r="E32" s="384">
        <v>61</v>
      </c>
      <c r="F32" s="354" t="s">
        <v>86</v>
      </c>
      <c r="G32" s="353">
        <v>61</v>
      </c>
    </row>
    <row r="33" spans="1:7">
      <c r="A33" s="34"/>
      <c r="B33" s="9" t="s">
        <v>119</v>
      </c>
      <c r="C33" s="384">
        <v>33</v>
      </c>
      <c r="D33" s="384">
        <v>259</v>
      </c>
      <c r="E33" s="384">
        <v>12</v>
      </c>
      <c r="F33" s="354">
        <v>3</v>
      </c>
      <c r="G33" s="353">
        <v>307</v>
      </c>
    </row>
    <row r="34" spans="1:7">
      <c r="A34" s="34"/>
      <c r="B34" s="125" t="s">
        <v>100</v>
      </c>
      <c r="C34" s="385">
        <v>2310</v>
      </c>
      <c r="D34" s="385">
        <v>2355</v>
      </c>
      <c r="E34" s="385">
        <v>1707</v>
      </c>
      <c r="F34" s="353">
        <v>3</v>
      </c>
      <c r="G34" s="353">
        <v>6375</v>
      </c>
    </row>
    <row r="35" spans="1:7">
      <c r="A35" s="34"/>
      <c r="B35" s="34"/>
      <c r="C35" s="34"/>
      <c r="D35" s="34"/>
      <c r="E35" s="178"/>
      <c r="F35" s="178"/>
      <c r="G35" s="178"/>
    </row>
  </sheetData>
  <hyperlinks>
    <hyperlink ref="B2" location="Index!A1" display="Index!A1" xr:uid="{00000000-0004-0000-0B00-000000000000}"/>
  </hyperlinks>
  <pageMargins left="0.7" right="0.7" top="0.75" bottom="0.75" header="0.3" footer="0.3"/>
  <pageSetup paperSize="9" scale="4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sheetPr>
  <dimension ref="A1:F11"/>
  <sheetViews>
    <sheetView view="pageBreakPreview" zoomScaleNormal="100" zoomScaleSheetLayoutView="100" workbookViewId="0">
      <selection activeCell="G1" sqref="G1"/>
    </sheetView>
  </sheetViews>
  <sheetFormatPr defaultColWidth="8.5703125" defaultRowHeight="15"/>
  <cols>
    <col min="1" max="1" width="2.5703125" customWidth="1"/>
    <col min="2" max="2" width="40.5703125" customWidth="1"/>
    <col min="3" max="3" width="7.5703125" customWidth="1"/>
    <col min="4" max="5" width="7.5703125" style="258" customWidth="1"/>
    <col min="6" max="6" width="7.5703125" style="314" customWidth="1"/>
  </cols>
  <sheetData>
    <row r="1" spans="1:6" ht="14.45" customHeight="1">
      <c r="A1" s="78"/>
      <c r="C1" s="94"/>
      <c r="D1" s="94"/>
      <c r="E1" s="94"/>
      <c r="F1" s="94"/>
    </row>
    <row r="2" spans="1:6" ht="18">
      <c r="A2" s="78"/>
      <c r="B2" s="99" t="s">
        <v>0</v>
      </c>
      <c r="C2" s="94"/>
      <c r="D2" s="94"/>
      <c r="E2" s="94"/>
      <c r="F2" s="94"/>
    </row>
    <row r="3" spans="1:6" ht="14.45" customHeight="1">
      <c r="A3" s="78"/>
      <c r="B3" s="171"/>
      <c r="C3" s="94"/>
      <c r="D3" s="94"/>
      <c r="E3" s="94"/>
      <c r="F3" s="94"/>
    </row>
    <row r="4" spans="1:6" ht="14.45" customHeight="1">
      <c r="A4" s="78"/>
      <c r="B4" s="171"/>
      <c r="C4" s="94"/>
      <c r="D4" s="94"/>
      <c r="E4" s="94"/>
      <c r="F4" s="94"/>
    </row>
    <row r="5" spans="1:6" ht="15.75" thickBot="1">
      <c r="A5" s="78"/>
      <c r="B5" s="38" t="s">
        <v>111</v>
      </c>
      <c r="C5" s="38"/>
      <c r="D5" s="38"/>
      <c r="E5" s="38"/>
      <c r="F5" s="38"/>
    </row>
    <row r="6" spans="1:6">
      <c r="A6" s="78"/>
      <c r="B6" s="117" t="s">
        <v>15</v>
      </c>
      <c r="C6" s="104"/>
      <c r="D6" s="104"/>
      <c r="E6" s="104"/>
      <c r="F6" s="104"/>
    </row>
    <row r="7" spans="1:6" ht="15.75" thickBot="1">
      <c r="A7" s="78"/>
      <c r="B7" s="118"/>
      <c r="C7" s="242" t="s">
        <v>259</v>
      </c>
      <c r="D7" s="261" t="s">
        <v>328</v>
      </c>
      <c r="E7" s="190">
        <v>2021</v>
      </c>
      <c r="F7" s="317" t="s">
        <v>334</v>
      </c>
    </row>
    <row r="8" spans="1:6">
      <c r="A8" s="78"/>
      <c r="B8" s="94" t="s">
        <v>109</v>
      </c>
      <c r="C8" s="106">
        <v>-214</v>
      </c>
      <c r="D8" s="106">
        <v>-929</v>
      </c>
      <c r="E8" s="15">
        <v>-2056</v>
      </c>
      <c r="F8" s="106">
        <v>-1239</v>
      </c>
    </row>
    <row r="9" spans="1:6">
      <c r="A9" s="78"/>
      <c r="B9" s="94" t="s">
        <v>110</v>
      </c>
      <c r="C9" s="106">
        <v>-63</v>
      </c>
      <c r="D9" s="106">
        <v>71</v>
      </c>
      <c r="E9" s="15">
        <v>-10</v>
      </c>
      <c r="F9" s="106">
        <v>-26</v>
      </c>
    </row>
    <row r="10" spans="1:6">
      <c r="A10" s="78"/>
      <c r="B10" s="119" t="s">
        <v>111</v>
      </c>
      <c r="C10" s="108">
        <v>-277</v>
      </c>
      <c r="D10" s="108">
        <v>-858</v>
      </c>
      <c r="E10" s="18">
        <v>-2066</v>
      </c>
      <c r="F10" s="108">
        <v>-1265</v>
      </c>
    </row>
    <row r="11" spans="1:6">
      <c r="A11" s="78"/>
      <c r="B11" s="94" t="s">
        <v>112</v>
      </c>
      <c r="C11" s="106">
        <v>25</v>
      </c>
      <c r="D11" s="106">
        <v>56</v>
      </c>
      <c r="E11" s="15">
        <v>42</v>
      </c>
      <c r="F11" s="106">
        <v>60</v>
      </c>
    </row>
  </sheetData>
  <hyperlinks>
    <hyperlink ref="B2" location="Index!A1" display="Index!A1" xr:uid="{00000000-0004-0000-0C00-000000000000}"/>
  </hyperlinks>
  <pageMargins left="0.7" right="0.7" top="0.75" bottom="0.75" header="0.3" footer="0.3"/>
  <pageSetup paperSize="9" scale="44"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92D050"/>
  </sheetPr>
  <dimension ref="A1:E18"/>
  <sheetViews>
    <sheetView view="pageBreakPreview" topLeftCell="A4" zoomScaleNormal="100" zoomScaleSheetLayoutView="100" workbookViewId="0">
      <selection activeCell="F4" sqref="F4"/>
    </sheetView>
  </sheetViews>
  <sheetFormatPr defaultRowHeight="15"/>
  <cols>
    <col min="1" max="1" width="2.5703125" customWidth="1"/>
    <col min="2" max="2" width="74.42578125" customWidth="1"/>
    <col min="3" max="5" width="7.5703125" customWidth="1"/>
    <col min="6" max="6" width="2.5703125" customWidth="1"/>
  </cols>
  <sheetData>
    <row r="1" spans="1:5" ht="14.45" customHeight="1">
      <c r="A1" s="12"/>
      <c r="C1" s="94"/>
      <c r="D1" s="435"/>
      <c r="E1" s="435"/>
    </row>
    <row r="2" spans="1:5" ht="18">
      <c r="A2" s="12"/>
      <c r="B2" s="99" t="s">
        <v>0</v>
      </c>
      <c r="C2" s="94"/>
      <c r="D2" s="435"/>
      <c r="E2" s="435"/>
    </row>
    <row r="3" spans="1:5" ht="14.45" customHeight="1">
      <c r="A3" s="12"/>
      <c r="B3" s="172"/>
      <c r="C3" s="94"/>
      <c r="D3" s="435"/>
      <c r="E3" s="435"/>
    </row>
    <row r="4" spans="1:5" ht="14.45" customHeight="1">
      <c r="A4" s="12"/>
      <c r="B4" s="172"/>
      <c r="C4" s="94"/>
      <c r="D4" s="99"/>
      <c r="E4" s="99"/>
    </row>
    <row r="5" spans="1:5" ht="18" thickBot="1">
      <c r="A5" s="12"/>
      <c r="B5" s="95" t="s">
        <v>395</v>
      </c>
      <c r="C5" s="38"/>
      <c r="D5" s="95"/>
      <c r="E5" s="95"/>
    </row>
    <row r="6" spans="1:5">
      <c r="A6" s="12"/>
      <c r="B6" s="111" t="s">
        <v>15</v>
      </c>
      <c r="C6" s="112"/>
      <c r="D6" s="111"/>
      <c r="E6" s="111"/>
    </row>
    <row r="7" spans="1:5" ht="15.75" thickBot="1">
      <c r="A7" s="12"/>
      <c r="B7" s="116"/>
      <c r="C7" s="190" t="s">
        <v>334</v>
      </c>
      <c r="D7" s="261" t="s">
        <v>328</v>
      </c>
      <c r="E7" s="116" t="s">
        <v>280</v>
      </c>
    </row>
    <row r="8" spans="1:5">
      <c r="A8" s="12"/>
      <c r="B8" s="113" t="s">
        <v>106</v>
      </c>
      <c r="C8" s="352">
        <v>8101</v>
      </c>
      <c r="D8" s="362">
        <v>8070</v>
      </c>
      <c r="E8" s="351">
        <v>0</v>
      </c>
    </row>
    <row r="9" spans="1:5">
      <c r="A9" s="12"/>
      <c r="B9" s="114" t="s">
        <v>107</v>
      </c>
      <c r="C9" s="350">
        <v>1514</v>
      </c>
      <c r="D9" s="361">
        <v>1765</v>
      </c>
      <c r="E9" s="349">
        <v>-0.14000000000000001</v>
      </c>
    </row>
    <row r="10" spans="1:5">
      <c r="A10" s="12"/>
      <c r="B10" s="222" t="s">
        <v>293</v>
      </c>
      <c r="C10" s="348">
        <v>9615</v>
      </c>
      <c r="D10" s="360">
        <v>9835</v>
      </c>
      <c r="E10" s="347">
        <v>-0.02</v>
      </c>
    </row>
    <row r="11" spans="1:5" s="363" customFormat="1">
      <c r="A11" s="12"/>
      <c r="B11" s="222"/>
      <c r="C11" s="348"/>
      <c r="D11" s="360"/>
      <c r="E11" s="347"/>
    </row>
    <row r="12" spans="1:5">
      <c r="A12" s="12"/>
      <c r="B12" s="40" t="s">
        <v>169</v>
      </c>
      <c r="C12" s="350">
        <v>6034</v>
      </c>
      <c r="D12" s="361">
        <v>5064</v>
      </c>
      <c r="E12" s="346">
        <v>0.19</v>
      </c>
    </row>
    <row r="13" spans="1:5" s="363" customFormat="1">
      <c r="A13" s="12"/>
      <c r="B13" s="40"/>
      <c r="C13" s="350"/>
      <c r="D13" s="361"/>
      <c r="E13" s="346"/>
    </row>
    <row r="14" spans="1:5">
      <c r="A14" s="12"/>
      <c r="B14" s="222" t="s">
        <v>229</v>
      </c>
      <c r="C14" s="348">
        <v>3581</v>
      </c>
      <c r="D14" s="360">
        <v>4771</v>
      </c>
      <c r="E14" s="347">
        <v>-0.25</v>
      </c>
    </row>
    <row r="15" spans="1:5">
      <c r="A15" s="12"/>
      <c r="B15" s="222" t="s">
        <v>108</v>
      </c>
      <c r="C15" s="348">
        <v>23309</v>
      </c>
      <c r="D15" s="360">
        <v>21996</v>
      </c>
      <c r="E15" s="347">
        <v>0.06</v>
      </c>
    </row>
    <row r="16" spans="1:5">
      <c r="A16" s="12"/>
      <c r="B16" s="222" t="s">
        <v>31</v>
      </c>
      <c r="C16" s="345">
        <v>15</v>
      </c>
      <c r="D16" s="344">
        <v>22</v>
      </c>
      <c r="E16" s="222">
        <v>-6</v>
      </c>
    </row>
    <row r="17" spans="1:5">
      <c r="A17" s="12"/>
      <c r="B17" s="115"/>
      <c r="C17" s="115"/>
      <c r="D17" s="115"/>
      <c r="E17" s="115"/>
    </row>
    <row r="18" spans="1:5">
      <c r="A18" s="12"/>
      <c r="B18" s="436" t="s">
        <v>292</v>
      </c>
      <c r="C18" s="436"/>
      <c r="D18" s="436"/>
      <c r="E18" s="436"/>
    </row>
  </sheetData>
  <mergeCells count="3">
    <mergeCell ref="D1:D3"/>
    <mergeCell ref="E1:E3"/>
    <mergeCell ref="B18:E18"/>
  </mergeCells>
  <hyperlinks>
    <hyperlink ref="B2" location="Index!A1" display="Index!A1" xr:uid="{00000000-0004-0000-0D00-000000000000}"/>
  </hyperlinks>
  <pageMargins left="0.7" right="0.7" top="0.75" bottom="0.75" header="0.3" footer="0.3"/>
  <pageSetup paperSize="9" scale="81"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1:T92"/>
  <sheetViews>
    <sheetView view="pageBreakPreview" zoomScaleNormal="70" zoomScaleSheetLayoutView="100" workbookViewId="0">
      <selection activeCell="K1" sqref="K1"/>
    </sheetView>
  </sheetViews>
  <sheetFormatPr defaultColWidth="15.85546875" defaultRowHeight="14.25"/>
  <cols>
    <col min="1" max="1" width="2.5703125" style="181" customWidth="1"/>
    <col min="2" max="2" width="71.85546875" style="181" bestFit="1" customWidth="1"/>
    <col min="3" max="6" width="12.5703125" style="181" customWidth="1"/>
    <col min="7" max="9" width="11.5703125" style="181" customWidth="1"/>
    <col min="10" max="10" width="15.5703125" style="181" customWidth="1" collapsed="1"/>
    <col min="11" max="13" width="15.5703125" style="181" customWidth="1"/>
    <col min="14" max="14" width="15.5703125" style="181" customWidth="1" collapsed="1"/>
    <col min="15" max="20" width="15.5703125" style="181" customWidth="1"/>
    <col min="21" max="16384" width="15.85546875" style="181"/>
  </cols>
  <sheetData>
    <row r="1" spans="1:20">
      <c r="A1" s="180"/>
      <c r="C1" s="94"/>
      <c r="D1" s="94"/>
      <c r="E1" s="94"/>
      <c r="F1" s="94"/>
      <c r="G1" s="94"/>
      <c r="H1" s="94"/>
      <c r="I1" s="94"/>
      <c r="J1" s="94"/>
      <c r="K1" s="94"/>
      <c r="L1" s="94"/>
      <c r="M1" s="94"/>
      <c r="N1" s="94"/>
      <c r="O1" s="94"/>
      <c r="P1" s="94"/>
      <c r="Q1" s="94"/>
      <c r="R1" s="94"/>
      <c r="S1" s="94"/>
      <c r="T1" s="94"/>
    </row>
    <row r="2" spans="1:20" ht="18">
      <c r="A2" s="180"/>
      <c r="B2" s="189" t="s">
        <v>0</v>
      </c>
      <c r="C2" s="94"/>
      <c r="D2" s="94"/>
      <c r="E2" s="94"/>
      <c r="F2" s="94"/>
      <c r="G2" s="94"/>
      <c r="H2" s="94"/>
      <c r="I2" s="94"/>
      <c r="J2" s="94"/>
      <c r="K2" s="94"/>
      <c r="L2" s="94"/>
      <c r="M2" s="94"/>
      <c r="N2" s="94"/>
      <c r="O2" s="94"/>
      <c r="P2" s="94"/>
      <c r="Q2" s="94"/>
      <c r="R2" s="94"/>
      <c r="S2" s="94"/>
      <c r="T2" s="94"/>
    </row>
    <row r="3" spans="1:20" ht="15.75">
      <c r="A3" s="180"/>
      <c r="B3" s="79"/>
      <c r="C3" s="94"/>
      <c r="D3" s="94"/>
      <c r="E3" s="94"/>
      <c r="F3" s="94"/>
      <c r="G3" s="94"/>
      <c r="H3" s="94"/>
      <c r="I3" s="94"/>
      <c r="J3" s="94"/>
      <c r="K3" s="94"/>
      <c r="L3" s="94"/>
      <c r="M3" s="94"/>
      <c r="N3" s="94"/>
      <c r="O3" s="94"/>
      <c r="P3" s="94"/>
      <c r="Q3" s="94"/>
      <c r="R3" s="94"/>
      <c r="S3" s="94"/>
      <c r="T3" s="94"/>
    </row>
    <row r="4" spans="1:20" ht="15.75">
      <c r="A4" s="180"/>
      <c r="B4" s="79"/>
      <c r="C4" s="94"/>
      <c r="D4" s="94"/>
      <c r="E4" s="94"/>
      <c r="F4" s="94"/>
      <c r="G4" s="94"/>
      <c r="H4" s="94"/>
      <c r="I4" s="94"/>
      <c r="J4" s="94"/>
      <c r="K4" s="94"/>
      <c r="L4" s="94"/>
      <c r="M4" s="94"/>
      <c r="N4" s="94"/>
      <c r="O4" s="94"/>
      <c r="P4" s="94"/>
      <c r="Q4" s="94"/>
      <c r="R4" s="94"/>
      <c r="S4" s="94"/>
      <c r="T4" s="94"/>
    </row>
    <row r="5" spans="1:20" ht="18" thickBot="1">
      <c r="A5" s="180"/>
      <c r="B5" s="95" t="s">
        <v>331</v>
      </c>
      <c r="C5" s="95"/>
      <c r="D5" s="95"/>
      <c r="E5" s="95"/>
      <c r="F5" s="95"/>
      <c r="G5" s="95"/>
      <c r="H5" s="95"/>
      <c r="I5" s="95"/>
      <c r="J5" s="95"/>
    </row>
    <row r="6" spans="1:20">
      <c r="A6" s="180"/>
      <c r="B6" s="181" t="s">
        <v>79</v>
      </c>
      <c r="C6" s="183"/>
      <c r="D6" s="183"/>
      <c r="E6" s="183"/>
      <c r="F6" s="183"/>
      <c r="G6" s="183"/>
      <c r="H6" s="183"/>
      <c r="I6" s="183"/>
      <c r="J6" s="183"/>
    </row>
    <row r="7" spans="1:20" ht="15.75" customHeight="1" thickBot="1">
      <c r="A7" s="180"/>
      <c r="B7" s="95"/>
      <c r="C7" s="438" t="s">
        <v>337</v>
      </c>
      <c r="D7" s="438"/>
      <c r="E7" s="438"/>
      <c r="F7" s="438"/>
      <c r="G7" s="439" t="s">
        <v>329</v>
      </c>
      <c r="H7" s="440"/>
      <c r="I7" s="440"/>
      <c r="J7" s="440"/>
    </row>
    <row r="8" spans="1:20" ht="15">
      <c r="A8" s="180"/>
      <c r="B8" s="182"/>
      <c r="C8" s="310" t="s">
        <v>239</v>
      </c>
      <c r="D8" s="310" t="s">
        <v>240</v>
      </c>
      <c r="E8" s="310" t="s">
        <v>241</v>
      </c>
      <c r="F8" s="310" t="s">
        <v>100</v>
      </c>
      <c r="G8" s="174" t="s">
        <v>239</v>
      </c>
      <c r="H8" s="174" t="s">
        <v>240</v>
      </c>
      <c r="I8" s="174" t="s">
        <v>241</v>
      </c>
      <c r="J8" s="174" t="s">
        <v>100</v>
      </c>
    </row>
    <row r="9" spans="1:20" ht="16.5">
      <c r="A9" s="180"/>
      <c r="B9" s="183" t="s">
        <v>415</v>
      </c>
      <c r="C9" s="343" t="s">
        <v>86</v>
      </c>
      <c r="D9" s="343" t="s">
        <v>86</v>
      </c>
      <c r="E9" s="343">
        <v>409</v>
      </c>
      <c r="F9" s="343">
        <v>409</v>
      </c>
      <c r="G9" s="10" t="s">
        <v>86</v>
      </c>
      <c r="H9" s="10" t="s">
        <v>86</v>
      </c>
      <c r="I9" s="10">
        <v>17</v>
      </c>
      <c r="J9" s="10">
        <v>17</v>
      </c>
    </row>
    <row r="10" spans="1:20">
      <c r="A10" s="180"/>
      <c r="B10" s="183" t="s">
        <v>252</v>
      </c>
      <c r="C10" s="343">
        <v>29</v>
      </c>
      <c r="D10" s="343" t="s">
        <v>86</v>
      </c>
      <c r="E10" s="343" t="s">
        <v>86</v>
      </c>
      <c r="F10" s="343">
        <v>29</v>
      </c>
      <c r="G10" s="10">
        <v>30</v>
      </c>
      <c r="H10" s="10" t="s">
        <v>86</v>
      </c>
      <c r="I10" s="10" t="s">
        <v>86</v>
      </c>
      <c r="J10" s="10">
        <v>30</v>
      </c>
    </row>
    <row r="11" spans="1:20">
      <c r="A11" s="180"/>
      <c r="B11" s="183" t="s">
        <v>101</v>
      </c>
      <c r="C11" s="343" t="s">
        <v>86</v>
      </c>
      <c r="D11" s="343">
        <v>508</v>
      </c>
      <c r="E11" s="343" t="s">
        <v>86</v>
      </c>
      <c r="F11" s="343">
        <v>508</v>
      </c>
      <c r="G11" s="10" t="s">
        <v>86</v>
      </c>
      <c r="H11" s="10">
        <v>398</v>
      </c>
      <c r="I11" s="10" t="s">
        <v>86</v>
      </c>
      <c r="J11" s="10">
        <v>398</v>
      </c>
    </row>
    <row r="12" spans="1:20">
      <c r="A12" s="180"/>
      <c r="B12" s="183" t="s">
        <v>102</v>
      </c>
      <c r="C12" s="343" t="s">
        <v>86</v>
      </c>
      <c r="D12" s="28">
        <v>7341</v>
      </c>
      <c r="E12" s="343" t="s">
        <v>86</v>
      </c>
      <c r="F12" s="28">
        <v>7341</v>
      </c>
      <c r="G12" s="10">
        <v>40</v>
      </c>
      <c r="H12" s="110">
        <v>4180</v>
      </c>
      <c r="I12" s="10" t="s">
        <v>86</v>
      </c>
      <c r="J12" s="110">
        <v>4220</v>
      </c>
    </row>
    <row r="13" spans="1:20" ht="16.5">
      <c r="A13" s="180"/>
      <c r="B13" s="183" t="s">
        <v>416</v>
      </c>
      <c r="C13" s="343" t="s">
        <v>86</v>
      </c>
      <c r="D13" s="343" t="s">
        <v>86</v>
      </c>
      <c r="E13" s="343">
        <v>74</v>
      </c>
      <c r="F13" s="343">
        <v>74</v>
      </c>
      <c r="G13" s="10" t="s">
        <v>86</v>
      </c>
      <c r="H13" s="10" t="s">
        <v>86</v>
      </c>
      <c r="I13" s="10">
        <v>432</v>
      </c>
      <c r="J13" s="10">
        <v>432</v>
      </c>
    </row>
    <row r="14" spans="1:20">
      <c r="A14" s="180"/>
      <c r="B14" s="183" t="s">
        <v>242</v>
      </c>
      <c r="C14" s="343" t="s">
        <v>86</v>
      </c>
      <c r="D14" s="343">
        <v>-34</v>
      </c>
      <c r="E14" s="343">
        <v>505</v>
      </c>
      <c r="F14" s="343">
        <v>472</v>
      </c>
      <c r="G14" s="10" t="s">
        <v>86</v>
      </c>
      <c r="H14" s="10">
        <v>-23</v>
      </c>
      <c r="I14" s="10">
        <v>377</v>
      </c>
      <c r="J14" s="10">
        <v>354</v>
      </c>
    </row>
    <row r="15" spans="1:20" ht="15">
      <c r="A15" s="180"/>
      <c r="B15" s="182" t="s">
        <v>100</v>
      </c>
      <c r="C15" s="310">
        <v>29</v>
      </c>
      <c r="D15" s="342">
        <v>7815</v>
      </c>
      <c r="E15" s="310">
        <v>989</v>
      </c>
      <c r="F15" s="342">
        <v>8833</v>
      </c>
      <c r="G15" s="174">
        <v>70</v>
      </c>
      <c r="H15" s="325">
        <v>4556</v>
      </c>
      <c r="I15" s="174">
        <v>826</v>
      </c>
      <c r="J15" s="325">
        <v>5451</v>
      </c>
    </row>
    <row r="16" spans="1:20">
      <c r="A16" s="180"/>
      <c r="B16" s="183"/>
      <c r="C16" s="184"/>
      <c r="D16" s="184"/>
      <c r="E16" s="184"/>
      <c r="F16" s="184"/>
      <c r="G16" s="184"/>
      <c r="H16" s="184"/>
      <c r="I16" s="184"/>
      <c r="J16" s="184"/>
    </row>
    <row r="17" spans="1:10">
      <c r="A17" s="180"/>
      <c r="B17" s="445" t="s">
        <v>332</v>
      </c>
      <c r="C17" s="446"/>
      <c r="D17" s="446"/>
      <c r="E17" s="446"/>
      <c r="F17" s="446"/>
      <c r="G17" s="446"/>
      <c r="H17" s="446"/>
      <c r="I17" s="446"/>
      <c r="J17" s="446"/>
    </row>
    <row r="18" spans="1:10" ht="14.25" customHeight="1">
      <c r="A18" s="180"/>
      <c r="B18" s="449" t="s">
        <v>417</v>
      </c>
      <c r="C18" s="449"/>
      <c r="D18" s="449"/>
      <c r="E18" s="449"/>
      <c r="F18" s="449"/>
      <c r="G18" s="449"/>
      <c r="H18" s="449"/>
      <c r="I18" s="449"/>
      <c r="J18" s="449"/>
    </row>
    <row r="19" spans="1:10" ht="14.25" customHeight="1">
      <c r="A19" s="180"/>
      <c r="B19" s="448" t="s">
        <v>418</v>
      </c>
      <c r="C19" s="448"/>
      <c r="D19" s="448"/>
      <c r="E19" s="448"/>
      <c r="F19" s="448"/>
      <c r="G19" s="448"/>
      <c r="H19" s="448"/>
      <c r="I19" s="448"/>
      <c r="J19" s="448"/>
    </row>
    <row r="20" spans="1:10">
      <c r="A20" s="180"/>
      <c r="B20" s="183"/>
      <c r="C20" s="184"/>
      <c r="D20" s="184"/>
      <c r="E20" s="184"/>
      <c r="F20" s="184"/>
      <c r="G20" s="184"/>
      <c r="H20" s="184"/>
      <c r="I20" s="184"/>
      <c r="J20" s="184"/>
    </row>
    <row r="21" spans="1:10" ht="15" customHeight="1" thickBot="1">
      <c r="A21" s="180"/>
      <c r="B21" s="95" t="s">
        <v>244</v>
      </c>
      <c r="C21" s="95"/>
      <c r="D21" s="95"/>
      <c r="E21" s="95"/>
      <c r="F21" s="95"/>
      <c r="G21" s="95"/>
      <c r="H21" s="95"/>
      <c r="I21" s="95"/>
      <c r="J21" s="95"/>
    </row>
    <row r="22" spans="1:10">
      <c r="A22" s="180"/>
      <c r="B22" s="181" t="s">
        <v>79</v>
      </c>
      <c r="C22" s="183"/>
      <c r="D22" s="183"/>
      <c r="E22" s="183"/>
      <c r="F22" s="183"/>
      <c r="G22" s="183"/>
      <c r="H22" s="183"/>
      <c r="I22" s="183"/>
      <c r="J22" s="183"/>
    </row>
    <row r="23" spans="1:10" ht="15" customHeight="1" thickBot="1">
      <c r="A23" s="180"/>
      <c r="B23" s="95"/>
      <c r="C23" s="438" t="s">
        <v>337</v>
      </c>
      <c r="D23" s="438"/>
      <c r="E23" s="438"/>
      <c r="F23" s="438"/>
      <c r="G23" s="439" t="s">
        <v>329</v>
      </c>
      <c r="H23" s="440"/>
      <c r="I23" s="440"/>
      <c r="J23" s="440"/>
    </row>
    <row r="24" spans="1:10" ht="15" customHeight="1">
      <c r="A24" s="180"/>
      <c r="B24" s="182"/>
      <c r="C24" s="310" t="s">
        <v>239</v>
      </c>
      <c r="D24" s="310" t="s">
        <v>240</v>
      </c>
      <c r="E24" s="310" t="s">
        <v>241</v>
      </c>
      <c r="F24" s="310" t="s">
        <v>100</v>
      </c>
      <c r="G24" s="174" t="s">
        <v>239</v>
      </c>
      <c r="H24" s="174" t="s">
        <v>240</v>
      </c>
      <c r="I24" s="174" t="s">
        <v>241</v>
      </c>
      <c r="J24" s="174" t="s">
        <v>100</v>
      </c>
    </row>
    <row r="25" spans="1:10" ht="15" customHeight="1">
      <c r="A25" s="180"/>
      <c r="B25" s="183" t="s">
        <v>103</v>
      </c>
      <c r="C25" s="343">
        <v>33</v>
      </c>
      <c r="D25" s="343">
        <v>149</v>
      </c>
      <c r="E25" s="343" t="s">
        <v>86</v>
      </c>
      <c r="F25" s="343">
        <v>182</v>
      </c>
      <c r="G25" s="10">
        <v>17</v>
      </c>
      <c r="H25" s="10">
        <v>85</v>
      </c>
      <c r="I25" s="10" t="s">
        <v>86</v>
      </c>
      <c r="J25" s="10">
        <v>102</v>
      </c>
    </row>
    <row r="26" spans="1:10" collapsed="1">
      <c r="A26" s="180"/>
      <c r="B26" s="183" t="s">
        <v>104</v>
      </c>
      <c r="C26" s="343">
        <v>56</v>
      </c>
      <c r="D26" s="28">
        <v>6104</v>
      </c>
      <c r="E26" s="343" t="s">
        <v>86</v>
      </c>
      <c r="F26" s="28">
        <v>6160</v>
      </c>
      <c r="G26" s="10">
        <v>42</v>
      </c>
      <c r="H26" s="110">
        <v>3935</v>
      </c>
      <c r="I26" s="10" t="s">
        <v>86</v>
      </c>
      <c r="J26" s="110">
        <v>3977</v>
      </c>
    </row>
    <row r="27" spans="1:10" ht="15">
      <c r="A27" s="180"/>
      <c r="B27" s="182" t="s">
        <v>100</v>
      </c>
      <c r="C27" s="310">
        <v>89</v>
      </c>
      <c r="D27" s="342">
        <v>6252</v>
      </c>
      <c r="E27" s="310" t="s">
        <v>86</v>
      </c>
      <c r="F27" s="342">
        <v>6341</v>
      </c>
      <c r="G27" s="174">
        <v>59</v>
      </c>
      <c r="H27" s="325">
        <v>4019</v>
      </c>
      <c r="I27" s="174" t="s">
        <v>86</v>
      </c>
      <c r="J27" s="325">
        <v>4079</v>
      </c>
    </row>
    <row r="28" spans="1:10">
      <c r="B28" s="183"/>
      <c r="C28" s="154"/>
      <c r="D28" s="154"/>
      <c r="E28" s="154"/>
      <c r="F28" s="154"/>
      <c r="G28" s="154"/>
      <c r="H28" s="154"/>
      <c r="I28" s="154"/>
      <c r="J28" s="154"/>
    </row>
    <row r="29" spans="1:10">
      <c r="A29" s="180"/>
      <c r="B29" s="183"/>
      <c r="C29" s="183"/>
      <c r="D29" s="183"/>
      <c r="E29" s="183"/>
      <c r="F29" s="183"/>
      <c r="G29" s="183"/>
      <c r="H29" s="183"/>
      <c r="I29" s="183"/>
      <c r="J29" s="183"/>
    </row>
    <row r="30" spans="1:10" ht="17.100000000000001" customHeight="1" thickBot="1">
      <c r="A30" s="180"/>
      <c r="B30" s="95" t="s">
        <v>396</v>
      </c>
      <c r="C30" s="95"/>
      <c r="D30" s="95"/>
      <c r="E30" s="95"/>
      <c r="F30" s="95"/>
      <c r="G30" s="95"/>
      <c r="H30" s="183"/>
      <c r="I30" s="183"/>
      <c r="J30" s="183"/>
    </row>
    <row r="31" spans="1:10" ht="15">
      <c r="A31" s="180"/>
      <c r="B31" s="181" t="s">
        <v>79</v>
      </c>
      <c r="C31" s="183"/>
      <c r="D31" s="183"/>
      <c r="E31" s="183"/>
      <c r="F31" s="183"/>
      <c r="G31" s="176"/>
      <c r="H31" s="183"/>
      <c r="I31" s="183"/>
      <c r="J31" s="183"/>
    </row>
    <row r="32" spans="1:10" ht="14.45" customHeight="1">
      <c r="A32" s="180"/>
      <c r="B32" s="183"/>
      <c r="C32" s="251"/>
      <c r="D32" s="251"/>
      <c r="E32" s="447" t="s">
        <v>318</v>
      </c>
      <c r="F32" s="447"/>
      <c r="G32" s="447"/>
      <c r="H32" s="183"/>
      <c r="I32" s="183"/>
      <c r="J32" s="183"/>
    </row>
    <row r="33" spans="1:10" ht="33" customHeight="1" thickBot="1">
      <c r="A33" s="180"/>
      <c r="B33" s="95"/>
      <c r="C33" s="209" t="s">
        <v>236</v>
      </c>
      <c r="D33" s="208" t="s">
        <v>237</v>
      </c>
      <c r="E33" s="208" t="s">
        <v>239</v>
      </c>
      <c r="F33" s="208" t="s">
        <v>240</v>
      </c>
      <c r="G33" s="208" t="s">
        <v>241</v>
      </c>
      <c r="H33" s="183"/>
      <c r="I33" s="183"/>
      <c r="J33" s="183"/>
    </row>
    <row r="34" spans="1:10" ht="15" customHeight="1">
      <c r="A34" s="180"/>
      <c r="C34" s="442" t="s">
        <v>337</v>
      </c>
      <c r="D34" s="443"/>
      <c r="E34" s="443"/>
      <c r="F34" s="443"/>
      <c r="G34" s="443"/>
      <c r="H34" s="183"/>
      <c r="I34" s="183"/>
      <c r="J34" s="183"/>
    </row>
    <row r="35" spans="1:10">
      <c r="A35" s="180"/>
      <c r="B35" s="183" t="s">
        <v>106</v>
      </c>
      <c r="C35" s="259">
        <v>63</v>
      </c>
      <c r="D35" s="259">
        <v>63</v>
      </c>
      <c r="E35" s="259" t="s">
        <v>86</v>
      </c>
      <c r="F35" s="259">
        <v>63</v>
      </c>
      <c r="G35" s="259" t="s">
        <v>86</v>
      </c>
      <c r="H35" s="183"/>
      <c r="I35" s="183"/>
      <c r="J35" s="183"/>
    </row>
    <row r="36" spans="1:10" ht="15">
      <c r="A36" s="180"/>
      <c r="B36" s="182" t="s">
        <v>238</v>
      </c>
      <c r="C36" s="311">
        <v>63</v>
      </c>
      <c r="D36" s="311">
        <v>63</v>
      </c>
      <c r="E36" s="311" t="s">
        <v>86</v>
      </c>
      <c r="F36" s="311">
        <v>63</v>
      </c>
      <c r="G36" s="311" t="s">
        <v>86</v>
      </c>
      <c r="H36" s="183"/>
      <c r="I36" s="183"/>
      <c r="J36" s="183"/>
    </row>
    <row r="37" spans="1:10">
      <c r="A37" s="180"/>
      <c r="B37" s="183" t="s">
        <v>106</v>
      </c>
      <c r="C37" s="259">
        <v>8101</v>
      </c>
      <c r="D37" s="259">
        <v>8160</v>
      </c>
      <c r="E37" s="259">
        <v>8160</v>
      </c>
      <c r="F37" s="259" t="s">
        <v>86</v>
      </c>
      <c r="G37" s="259" t="s">
        <v>86</v>
      </c>
      <c r="H37" s="183"/>
      <c r="I37" s="183"/>
      <c r="J37" s="183"/>
    </row>
    <row r="38" spans="1:10">
      <c r="A38" s="180"/>
      <c r="B38" s="183" t="s">
        <v>253</v>
      </c>
      <c r="C38" s="259">
        <v>1514</v>
      </c>
      <c r="D38" s="259">
        <v>1458</v>
      </c>
      <c r="E38" s="259" t="s">
        <v>86</v>
      </c>
      <c r="F38" s="259">
        <v>1458</v>
      </c>
      <c r="G38" s="259" t="s">
        <v>86</v>
      </c>
      <c r="H38" s="183"/>
      <c r="I38" s="183"/>
      <c r="J38" s="183"/>
    </row>
    <row r="39" spans="1:10" ht="15">
      <c r="A39" s="180"/>
      <c r="B39" s="182" t="s">
        <v>230</v>
      </c>
      <c r="C39" s="311">
        <v>9615</v>
      </c>
      <c r="D39" s="311">
        <v>9618</v>
      </c>
      <c r="E39" s="311">
        <v>8160</v>
      </c>
      <c r="F39" s="311">
        <v>1458</v>
      </c>
      <c r="G39" s="311" t="s">
        <v>86</v>
      </c>
      <c r="H39" s="183"/>
      <c r="I39" s="183"/>
      <c r="J39" s="183"/>
    </row>
    <row r="40" spans="1:10" ht="15" customHeight="1">
      <c r="A40" s="180"/>
      <c r="B40" s="183"/>
      <c r="C40" s="444" t="s">
        <v>329</v>
      </c>
      <c r="D40" s="444"/>
      <c r="E40" s="444"/>
      <c r="F40" s="444"/>
      <c r="G40" s="444"/>
      <c r="H40" s="183"/>
      <c r="I40" s="183"/>
      <c r="J40" s="183"/>
    </row>
    <row r="41" spans="1:10">
      <c r="A41" s="180"/>
      <c r="B41" s="183" t="s">
        <v>106</v>
      </c>
      <c r="C41" s="375">
        <v>63</v>
      </c>
      <c r="D41" s="375">
        <v>63</v>
      </c>
      <c r="E41" s="375" t="s">
        <v>86</v>
      </c>
      <c r="F41" s="375">
        <v>63</v>
      </c>
      <c r="G41" s="375" t="s">
        <v>86</v>
      </c>
      <c r="H41" s="183"/>
      <c r="I41" s="183"/>
      <c r="J41" s="183"/>
    </row>
    <row r="42" spans="1:10" ht="15">
      <c r="A42" s="180"/>
      <c r="B42" s="182" t="s">
        <v>238</v>
      </c>
      <c r="C42" s="376">
        <v>63</v>
      </c>
      <c r="D42" s="376">
        <v>63</v>
      </c>
      <c r="E42" s="376" t="s">
        <v>86</v>
      </c>
      <c r="F42" s="376">
        <v>63</v>
      </c>
      <c r="G42" s="376" t="s">
        <v>86</v>
      </c>
      <c r="H42" s="183"/>
      <c r="I42" s="183"/>
      <c r="J42" s="183"/>
    </row>
    <row r="43" spans="1:10">
      <c r="A43" s="180"/>
      <c r="B43" s="183" t="s">
        <v>106</v>
      </c>
      <c r="C43" s="375">
        <v>8070</v>
      </c>
      <c r="D43" s="375">
        <v>8586</v>
      </c>
      <c r="E43" s="375">
        <v>8586</v>
      </c>
      <c r="F43" s="375" t="s">
        <v>86</v>
      </c>
      <c r="G43" s="375" t="s">
        <v>86</v>
      </c>
      <c r="H43" s="183"/>
      <c r="I43" s="183"/>
      <c r="J43" s="183"/>
    </row>
    <row r="44" spans="1:10">
      <c r="A44" s="180"/>
      <c r="B44" s="183" t="s">
        <v>253</v>
      </c>
      <c r="C44" s="375">
        <v>1765</v>
      </c>
      <c r="D44" s="375">
        <v>1742</v>
      </c>
      <c r="E44" s="375" t="s">
        <v>86</v>
      </c>
      <c r="F44" s="375">
        <v>1742</v>
      </c>
      <c r="G44" s="375" t="s">
        <v>86</v>
      </c>
      <c r="H44" s="183"/>
      <c r="I44" s="183"/>
      <c r="J44" s="183"/>
    </row>
    <row r="45" spans="1:10" ht="15">
      <c r="A45" s="180"/>
      <c r="B45" s="182" t="s">
        <v>230</v>
      </c>
      <c r="C45" s="376">
        <v>9835</v>
      </c>
      <c r="D45" s="376">
        <v>10328</v>
      </c>
      <c r="E45" s="376">
        <v>8586</v>
      </c>
      <c r="F45" s="376">
        <v>1742</v>
      </c>
      <c r="G45" s="376" t="s">
        <v>86</v>
      </c>
      <c r="H45" s="183"/>
      <c r="I45" s="183"/>
      <c r="J45" s="183"/>
    </row>
    <row r="46" spans="1:10" ht="15">
      <c r="A46" s="180"/>
      <c r="B46" s="183"/>
      <c r="C46" s="197"/>
      <c r="D46" s="197"/>
      <c r="E46" s="197"/>
      <c r="F46" s="197"/>
      <c r="G46" s="176"/>
      <c r="H46" s="183"/>
      <c r="I46" s="183"/>
      <c r="J46" s="183"/>
    </row>
    <row r="47" spans="1:10" ht="15">
      <c r="A47" s="180"/>
      <c r="B47" s="441" t="s">
        <v>290</v>
      </c>
      <c r="C47" s="441"/>
      <c r="D47" s="441"/>
      <c r="E47" s="441"/>
      <c r="F47" s="441"/>
      <c r="G47" s="176"/>
      <c r="H47" s="183"/>
      <c r="I47" s="183"/>
      <c r="J47" s="183"/>
    </row>
    <row r="48" spans="1:10">
      <c r="A48" s="180"/>
      <c r="B48" s="437"/>
      <c r="C48" s="437"/>
      <c r="D48" s="437"/>
      <c r="E48" s="437"/>
      <c r="F48" s="437"/>
      <c r="G48" s="183"/>
      <c r="H48" s="183"/>
      <c r="I48" s="183"/>
      <c r="J48" s="183"/>
    </row>
    <row r="49" spans="1:10">
      <c r="A49" s="187"/>
      <c r="B49" s="183"/>
      <c r="C49" s="183"/>
      <c r="D49" s="183"/>
      <c r="E49" s="183"/>
      <c r="F49" s="183"/>
      <c r="G49" s="183"/>
      <c r="H49" s="183"/>
      <c r="I49" s="183"/>
      <c r="J49" s="183"/>
    </row>
    <row r="50" spans="1:10">
      <c r="A50" s="180"/>
    </row>
    <row r="51" spans="1:10">
      <c r="A51" s="180"/>
    </row>
    <row r="52" spans="1:10">
      <c r="A52" s="180"/>
    </row>
    <row r="53" spans="1:10">
      <c r="A53" s="180"/>
    </row>
    <row r="54" spans="1:10">
      <c r="A54" s="180"/>
    </row>
    <row r="55" spans="1:10">
      <c r="A55" s="180"/>
    </row>
    <row r="56" spans="1:10">
      <c r="A56" s="180"/>
    </row>
    <row r="57" spans="1:10">
      <c r="A57" s="180"/>
    </row>
    <row r="58" spans="1:10">
      <c r="A58" s="180"/>
    </row>
    <row r="59" spans="1:10">
      <c r="A59" s="180"/>
    </row>
    <row r="60" spans="1:10">
      <c r="A60" s="180"/>
    </row>
    <row r="61" spans="1:10">
      <c r="A61" s="180"/>
    </row>
    <row r="62" spans="1:10">
      <c r="A62" s="180"/>
    </row>
    <row r="63" spans="1:10">
      <c r="A63" s="180"/>
    </row>
    <row r="64" spans="1:10">
      <c r="A64" s="180"/>
    </row>
    <row r="65" spans="1:1">
      <c r="A65" s="180"/>
    </row>
    <row r="66" spans="1:1">
      <c r="A66" s="180"/>
    </row>
    <row r="67" spans="1:1">
      <c r="A67" s="180"/>
    </row>
    <row r="68" spans="1:1">
      <c r="A68" s="180"/>
    </row>
    <row r="69" spans="1:1">
      <c r="A69" s="180"/>
    </row>
    <row r="70" spans="1:1">
      <c r="A70" s="180"/>
    </row>
    <row r="71" spans="1:1">
      <c r="A71" s="180"/>
    </row>
    <row r="72" spans="1:1" ht="15" customHeight="1">
      <c r="A72" s="180"/>
    </row>
    <row r="73" spans="1:1" ht="15" customHeight="1">
      <c r="A73" s="180"/>
    </row>
    <row r="74" spans="1:1" ht="15" customHeight="1">
      <c r="A74" s="180"/>
    </row>
    <row r="75" spans="1:1" ht="15" customHeight="1">
      <c r="A75" s="180"/>
    </row>
    <row r="88" spans="2:20" ht="15" customHeight="1"/>
    <row r="91" spans="2:20">
      <c r="B91" s="183"/>
      <c r="C91" s="183"/>
      <c r="D91" s="183"/>
      <c r="E91" s="183"/>
      <c r="F91" s="183"/>
      <c r="J91" s="183"/>
      <c r="K91" s="183"/>
      <c r="L91" s="183"/>
      <c r="M91" s="183"/>
      <c r="N91" s="183"/>
      <c r="O91" s="183"/>
      <c r="P91" s="183"/>
      <c r="Q91" s="183"/>
      <c r="R91" s="183"/>
      <c r="S91" s="183"/>
      <c r="T91" s="183"/>
    </row>
    <row r="92" spans="2:20">
      <c r="B92" s="183"/>
      <c r="C92" s="183"/>
      <c r="D92" s="183"/>
      <c r="E92" s="183"/>
      <c r="F92" s="183"/>
      <c r="J92" s="183"/>
      <c r="K92" s="183"/>
      <c r="L92" s="183"/>
      <c r="M92" s="183"/>
      <c r="N92" s="183"/>
      <c r="O92" s="183"/>
      <c r="P92" s="183"/>
      <c r="Q92" s="183"/>
      <c r="R92" s="183"/>
      <c r="S92" s="183"/>
      <c r="T92" s="183"/>
    </row>
  </sheetData>
  <mergeCells count="12">
    <mergeCell ref="B48:F48"/>
    <mergeCell ref="C7:F7"/>
    <mergeCell ref="G7:J7"/>
    <mergeCell ref="C23:F23"/>
    <mergeCell ref="G23:J23"/>
    <mergeCell ref="B47:F47"/>
    <mergeCell ref="C34:G34"/>
    <mergeCell ref="C40:G40"/>
    <mergeCell ref="B17:J17"/>
    <mergeCell ref="E32:G32"/>
    <mergeCell ref="B19:J19"/>
    <mergeCell ref="B18:J18"/>
  </mergeCells>
  <hyperlinks>
    <hyperlink ref="B2" location="Index!A1" display="Index!A1" xr:uid="{00000000-0004-0000-0E00-000000000000}"/>
  </hyperlinks>
  <pageMargins left="0.7" right="0.7" top="0.75" bottom="0.75" header="0.3" footer="0.3"/>
  <pageSetup paperSize="9" scale="26"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92D050"/>
  </sheetPr>
  <dimension ref="A1:F57"/>
  <sheetViews>
    <sheetView view="pageBreakPreview" topLeftCell="A34" zoomScaleNormal="70" zoomScaleSheetLayoutView="100" workbookViewId="0">
      <selection activeCell="G1" sqref="G1"/>
    </sheetView>
  </sheetViews>
  <sheetFormatPr defaultRowHeight="15"/>
  <cols>
    <col min="1" max="1" width="2.5703125" customWidth="1"/>
    <col min="2" max="2" width="47.140625" customWidth="1"/>
    <col min="3" max="3" width="16.5703125" customWidth="1"/>
    <col min="4" max="5" width="16.5703125" style="258" customWidth="1"/>
    <col min="6" max="6" width="16.5703125" style="314" customWidth="1"/>
  </cols>
  <sheetData>
    <row r="1" spans="1:6">
      <c r="A1" s="78"/>
      <c r="C1" s="94"/>
      <c r="D1" s="94"/>
      <c r="E1" s="94"/>
      <c r="F1" s="94"/>
    </row>
    <row r="2" spans="1:6" ht="18">
      <c r="A2" s="78"/>
      <c r="B2" s="99" t="s">
        <v>0</v>
      </c>
      <c r="C2" s="94"/>
      <c r="D2" s="94"/>
      <c r="E2" s="94"/>
      <c r="F2" s="94"/>
    </row>
    <row r="3" spans="1:6" ht="18">
      <c r="A3" s="78"/>
      <c r="B3" s="172"/>
      <c r="C3" s="94"/>
      <c r="D3" s="94"/>
      <c r="E3" s="94"/>
      <c r="F3" s="94"/>
    </row>
    <row r="4" spans="1:6" ht="18">
      <c r="A4" s="78"/>
      <c r="B4" s="172"/>
      <c r="C4" s="94"/>
      <c r="D4" s="94"/>
      <c r="E4" s="94"/>
      <c r="F4" s="94"/>
    </row>
    <row r="5" spans="1:6">
      <c r="A5" s="78"/>
      <c r="B5" s="101" t="s">
        <v>96</v>
      </c>
      <c r="C5" s="102"/>
      <c r="D5" s="102"/>
      <c r="E5" s="102"/>
      <c r="F5" s="102"/>
    </row>
    <row r="6" spans="1:6">
      <c r="A6" s="78"/>
      <c r="B6" s="9"/>
      <c r="C6" s="9"/>
      <c r="D6" s="9"/>
      <c r="E6" s="9"/>
      <c r="F6" s="9"/>
    </row>
    <row r="7" spans="1:6" ht="15.75" thickBot="1">
      <c r="A7" s="78"/>
      <c r="B7" s="38" t="s">
        <v>97</v>
      </c>
      <c r="C7" s="38"/>
      <c r="D7" s="38"/>
      <c r="E7" s="38"/>
      <c r="F7" s="38"/>
    </row>
    <row r="8" spans="1:6">
      <c r="A8" s="78"/>
      <c r="B8" s="104" t="s">
        <v>79</v>
      </c>
      <c r="C8" s="104"/>
      <c r="D8" s="104"/>
      <c r="E8" s="104"/>
      <c r="F8" s="104"/>
    </row>
    <row r="9" spans="1:6" ht="15.75" thickBot="1">
      <c r="A9" s="78"/>
      <c r="B9" s="128"/>
      <c r="C9" s="242" t="s">
        <v>259</v>
      </c>
      <c r="D9" s="261" t="s">
        <v>328</v>
      </c>
      <c r="E9" s="190">
        <v>2021</v>
      </c>
      <c r="F9" s="317" t="s">
        <v>334</v>
      </c>
    </row>
    <row r="10" spans="1:6" s="363" customFormat="1">
      <c r="A10" s="78"/>
      <c r="B10" s="25" t="s">
        <v>258</v>
      </c>
      <c r="C10" s="105">
        <v>193</v>
      </c>
      <c r="D10" s="105">
        <v>351</v>
      </c>
      <c r="E10" s="56">
        <v>1109</v>
      </c>
      <c r="F10" s="105">
        <v>375</v>
      </c>
    </row>
    <row r="11" spans="1:6" s="363" customFormat="1">
      <c r="A11" s="78"/>
      <c r="B11" s="25" t="s">
        <v>257</v>
      </c>
      <c r="C11" s="105">
        <v>488</v>
      </c>
      <c r="D11" s="105">
        <v>803</v>
      </c>
      <c r="E11" s="56">
        <v>2452</v>
      </c>
      <c r="F11" s="105">
        <v>915</v>
      </c>
    </row>
    <row r="12" spans="1:6" s="373" customFormat="1">
      <c r="A12" s="374"/>
      <c r="B12" s="25" t="s">
        <v>256</v>
      </c>
      <c r="C12" s="105">
        <v>664</v>
      </c>
      <c r="D12" s="105">
        <v>1301</v>
      </c>
      <c r="E12" s="56">
        <v>3713</v>
      </c>
      <c r="F12" s="105">
        <v>1652</v>
      </c>
    </row>
    <row r="13" spans="1:6" s="227" customFormat="1">
      <c r="A13" s="223"/>
      <c r="B13" s="224" t="s">
        <v>277</v>
      </c>
      <c r="C13" s="225">
        <v>90</v>
      </c>
      <c r="D13" s="225">
        <v>92</v>
      </c>
      <c r="E13" s="226">
        <v>361</v>
      </c>
      <c r="F13" s="225">
        <v>97</v>
      </c>
    </row>
    <row r="14" spans="1:6" s="227" customFormat="1">
      <c r="A14" s="223"/>
      <c r="B14" s="228" t="s">
        <v>100</v>
      </c>
      <c r="C14" s="229">
        <v>1435</v>
      </c>
      <c r="D14" s="229">
        <v>2546</v>
      </c>
      <c r="E14" s="230">
        <v>7636</v>
      </c>
      <c r="F14" s="229">
        <v>3039</v>
      </c>
    </row>
    <row r="15" spans="1:6">
      <c r="A15" s="78"/>
      <c r="B15" s="9"/>
      <c r="C15" s="9"/>
      <c r="D15" s="9"/>
      <c r="E15" s="9"/>
      <c r="F15" s="9"/>
    </row>
    <row r="16" spans="1:6" ht="15.75" thickBot="1">
      <c r="A16" s="78"/>
      <c r="B16" s="38" t="s">
        <v>231</v>
      </c>
      <c r="C16" s="327"/>
      <c r="D16" s="327"/>
      <c r="E16" s="327"/>
      <c r="F16" s="38"/>
    </row>
    <row r="17" spans="1:6">
      <c r="A17" s="78"/>
      <c r="B17" s="104" t="s">
        <v>79</v>
      </c>
      <c r="C17" s="104"/>
      <c r="D17" s="104"/>
      <c r="E17" s="104"/>
      <c r="F17" s="104"/>
    </row>
    <row r="18" spans="1:6" ht="15.75" thickBot="1">
      <c r="A18" s="78"/>
      <c r="B18" s="128"/>
      <c r="C18" s="321" t="s">
        <v>259</v>
      </c>
      <c r="D18" s="321" t="s">
        <v>328</v>
      </c>
      <c r="E18" s="190">
        <v>2021</v>
      </c>
      <c r="F18" s="317" t="s">
        <v>334</v>
      </c>
    </row>
    <row r="19" spans="1:6" s="363" customFormat="1">
      <c r="A19" s="78"/>
      <c r="B19" s="224" t="s">
        <v>258</v>
      </c>
      <c r="C19" s="231">
        <v>2317</v>
      </c>
      <c r="D19" s="231">
        <v>3017</v>
      </c>
      <c r="E19" s="232">
        <v>10509</v>
      </c>
      <c r="F19" s="231">
        <v>3470</v>
      </c>
    </row>
    <row r="20" spans="1:6" s="363" customFormat="1">
      <c r="A20" s="78"/>
      <c r="B20" s="25" t="s">
        <v>257</v>
      </c>
      <c r="C20" s="106">
        <v>2482</v>
      </c>
      <c r="D20" s="106">
        <v>4504</v>
      </c>
      <c r="E20" s="15">
        <v>14095</v>
      </c>
      <c r="F20" s="106">
        <v>5220</v>
      </c>
    </row>
    <row r="21" spans="1:6" s="373" customFormat="1">
      <c r="A21" s="374"/>
      <c r="B21" s="25" t="s">
        <v>256</v>
      </c>
      <c r="C21" s="106">
        <v>1628</v>
      </c>
      <c r="D21" s="106">
        <v>5824</v>
      </c>
      <c r="E21" s="15">
        <v>10937</v>
      </c>
      <c r="F21" s="106">
        <v>7135</v>
      </c>
    </row>
    <row r="22" spans="1:6" s="227" customFormat="1">
      <c r="A22" s="223"/>
      <c r="B22" s="224" t="s">
        <v>277</v>
      </c>
      <c r="C22" s="231">
        <v>3</v>
      </c>
      <c r="D22" s="231">
        <v>4</v>
      </c>
      <c r="E22" s="232">
        <v>14</v>
      </c>
      <c r="F22" s="231">
        <v>4</v>
      </c>
    </row>
    <row r="23" spans="1:6" s="227" customFormat="1">
      <c r="A23" s="223"/>
      <c r="B23" s="228" t="s">
        <v>100</v>
      </c>
      <c r="C23" s="233">
        <v>6429</v>
      </c>
      <c r="D23" s="233">
        <v>13348</v>
      </c>
      <c r="E23" s="234">
        <v>35555</v>
      </c>
      <c r="F23" s="233">
        <v>15828</v>
      </c>
    </row>
    <row r="24" spans="1:6">
      <c r="A24" s="78"/>
      <c r="B24" s="9"/>
      <c r="C24" s="9"/>
      <c r="D24" s="9"/>
      <c r="E24" s="9"/>
      <c r="F24" s="9"/>
    </row>
    <row r="25" spans="1:6" ht="15.75" thickBot="1">
      <c r="A25" s="78"/>
      <c r="B25" s="38" t="s">
        <v>98</v>
      </c>
      <c r="C25" s="327"/>
      <c r="D25" s="327"/>
      <c r="E25" s="327"/>
      <c r="F25" s="38"/>
    </row>
    <row r="26" spans="1:6">
      <c r="A26" s="78"/>
      <c r="B26" s="104" t="s">
        <v>79</v>
      </c>
      <c r="C26" s="104"/>
      <c r="D26" s="104"/>
      <c r="E26" s="104"/>
      <c r="F26" s="104"/>
    </row>
    <row r="27" spans="1:6" ht="15.75" thickBot="1">
      <c r="A27" s="78"/>
      <c r="B27" s="128"/>
      <c r="C27" s="321" t="s">
        <v>259</v>
      </c>
      <c r="D27" s="321" t="s">
        <v>328</v>
      </c>
      <c r="E27" s="190">
        <v>2021</v>
      </c>
      <c r="F27" s="317" t="s">
        <v>334</v>
      </c>
    </row>
    <row r="28" spans="1:6" s="373" customFormat="1">
      <c r="A28" s="374"/>
      <c r="B28" s="25" t="s">
        <v>258</v>
      </c>
      <c r="C28" s="106">
        <v>2509</v>
      </c>
      <c r="D28" s="106">
        <v>3368</v>
      </c>
      <c r="E28" s="15">
        <v>11618</v>
      </c>
      <c r="F28" s="106">
        <v>3845</v>
      </c>
    </row>
    <row r="29" spans="1:6" s="373" customFormat="1">
      <c r="A29" s="374"/>
      <c r="B29" s="25" t="s">
        <v>257</v>
      </c>
      <c r="C29" s="106">
        <v>2970</v>
      </c>
      <c r="D29" s="106">
        <v>5306</v>
      </c>
      <c r="E29" s="15">
        <v>16547</v>
      </c>
      <c r="F29" s="106">
        <v>6135</v>
      </c>
    </row>
    <row r="30" spans="1:6" s="373" customFormat="1">
      <c r="A30" s="374"/>
      <c r="B30" s="25" t="s">
        <v>256</v>
      </c>
      <c r="C30" s="106">
        <v>2292</v>
      </c>
      <c r="D30" s="106">
        <v>7125</v>
      </c>
      <c r="E30" s="15">
        <v>14650</v>
      </c>
      <c r="F30" s="106">
        <v>8787</v>
      </c>
    </row>
    <row r="31" spans="1:6" s="227" customFormat="1">
      <c r="A31" s="223"/>
      <c r="B31" s="224" t="s">
        <v>277</v>
      </c>
      <c r="C31" s="231">
        <v>93</v>
      </c>
      <c r="D31" s="231">
        <v>96</v>
      </c>
      <c r="E31" s="232">
        <v>376</v>
      </c>
      <c r="F31" s="231">
        <v>101</v>
      </c>
    </row>
    <row r="32" spans="1:6" s="227" customFormat="1">
      <c r="A32" s="223"/>
      <c r="B32" s="228" t="s">
        <v>100</v>
      </c>
      <c r="C32" s="233">
        <v>7864</v>
      </c>
      <c r="D32" s="233">
        <v>15895</v>
      </c>
      <c r="E32" s="234">
        <v>43191</v>
      </c>
      <c r="F32" s="233">
        <v>18868</v>
      </c>
    </row>
    <row r="33" spans="1:6">
      <c r="A33" s="78"/>
      <c r="B33" s="9"/>
      <c r="C33" s="9"/>
      <c r="D33" s="9"/>
      <c r="E33" s="9"/>
      <c r="F33" s="9"/>
    </row>
    <row r="34" spans="1:6" ht="15.75" thickBot="1">
      <c r="A34" s="78"/>
      <c r="B34" s="38" t="s">
        <v>475</v>
      </c>
      <c r="C34" s="327"/>
      <c r="D34" s="327"/>
      <c r="E34" s="327"/>
      <c r="F34" s="38"/>
    </row>
    <row r="35" spans="1:6">
      <c r="A35" s="78"/>
      <c r="B35" s="104" t="s">
        <v>79</v>
      </c>
      <c r="C35" s="104"/>
      <c r="D35" s="104"/>
      <c r="E35" s="104"/>
      <c r="F35" s="104"/>
    </row>
    <row r="36" spans="1:6" ht="15.75" thickBot="1">
      <c r="A36" s="78"/>
      <c r="B36" s="128"/>
      <c r="C36" s="321" t="s">
        <v>259</v>
      </c>
      <c r="D36" s="321" t="s">
        <v>328</v>
      </c>
      <c r="E36" s="190">
        <v>2021</v>
      </c>
      <c r="F36" s="317" t="s">
        <v>334</v>
      </c>
    </row>
    <row r="37" spans="1:6" s="363" customFormat="1">
      <c r="A37" s="78"/>
      <c r="B37" s="25" t="s">
        <v>262</v>
      </c>
      <c r="C37" s="106">
        <v>465</v>
      </c>
      <c r="D37" s="106">
        <v>67</v>
      </c>
      <c r="E37" s="15">
        <v>1828</v>
      </c>
      <c r="F37" s="106">
        <v>561</v>
      </c>
    </row>
    <row r="38" spans="1:6" s="363" customFormat="1">
      <c r="A38" s="78"/>
      <c r="B38" s="25" t="s">
        <v>261</v>
      </c>
      <c r="C38" s="106">
        <v>331</v>
      </c>
      <c r="D38" s="106">
        <v>-397</v>
      </c>
      <c r="E38" s="15">
        <v>451</v>
      </c>
      <c r="F38" s="106">
        <v>741</v>
      </c>
    </row>
    <row r="39" spans="1:6" s="373" customFormat="1">
      <c r="A39" s="374"/>
      <c r="B39" s="25" t="s">
        <v>260</v>
      </c>
      <c r="C39" s="106">
        <v>418</v>
      </c>
      <c r="D39" s="106">
        <v>1947</v>
      </c>
      <c r="E39" s="15">
        <v>2910</v>
      </c>
      <c r="F39" s="106">
        <v>1952</v>
      </c>
    </row>
    <row r="40" spans="1:6">
      <c r="A40" s="78"/>
      <c r="B40" s="25" t="s">
        <v>263</v>
      </c>
      <c r="C40" s="106">
        <v>-10</v>
      </c>
      <c r="D40" s="106">
        <v>-26</v>
      </c>
      <c r="E40" s="15">
        <v>-74</v>
      </c>
      <c r="F40" s="106">
        <v>-8</v>
      </c>
    </row>
    <row r="41" spans="1:6">
      <c r="A41" s="78"/>
      <c r="B41" s="107" t="s">
        <v>294</v>
      </c>
      <c r="C41" s="108">
        <v>1204</v>
      </c>
      <c r="D41" s="108">
        <v>1591</v>
      </c>
      <c r="E41" s="18">
        <v>5115</v>
      </c>
      <c r="F41" s="108">
        <v>3246</v>
      </c>
    </row>
    <row r="42" spans="1:6" ht="29.25">
      <c r="A42" s="78"/>
      <c r="B42" s="25" t="s">
        <v>279</v>
      </c>
      <c r="C42" s="105">
        <v>-46</v>
      </c>
      <c r="D42" s="105">
        <v>-2</v>
      </c>
      <c r="E42" s="56">
        <v>-51</v>
      </c>
      <c r="F42" s="105">
        <v>-82</v>
      </c>
    </row>
    <row r="43" spans="1:6">
      <c r="A43" s="78"/>
      <c r="B43" s="107" t="s">
        <v>99</v>
      </c>
      <c r="C43" s="108">
        <v>1158</v>
      </c>
      <c r="D43" s="108">
        <v>1590</v>
      </c>
      <c r="E43" s="18">
        <v>5065</v>
      </c>
      <c r="F43" s="108">
        <v>3164</v>
      </c>
    </row>
    <row r="44" spans="1:6" s="227" customFormat="1">
      <c r="A44" s="223"/>
      <c r="B44" s="224" t="s">
        <v>21</v>
      </c>
      <c r="C44" s="231">
        <v>-46</v>
      </c>
      <c r="D44" s="231">
        <v>-55</v>
      </c>
      <c r="E44" s="232">
        <v>-194</v>
      </c>
      <c r="F44" s="231">
        <v>-1043</v>
      </c>
    </row>
    <row r="45" spans="1:6" s="227" customFormat="1">
      <c r="A45" s="223"/>
      <c r="B45" s="228" t="s">
        <v>330</v>
      </c>
      <c r="C45" s="233">
        <v>1112</v>
      </c>
      <c r="D45" s="233">
        <v>1535</v>
      </c>
      <c r="E45" s="234">
        <v>4870</v>
      </c>
      <c r="F45" s="233">
        <v>2121</v>
      </c>
    </row>
    <row r="46" spans="1:6">
      <c r="A46" s="78"/>
      <c r="B46" s="47"/>
      <c r="C46" s="47"/>
      <c r="D46" s="285"/>
      <c r="E46" s="285"/>
      <c r="F46" s="47"/>
    </row>
    <row r="47" spans="1:6" ht="18" thickBot="1">
      <c r="A47" s="78"/>
      <c r="B47" s="38" t="s">
        <v>397</v>
      </c>
      <c r="C47" s="101"/>
      <c r="D47" s="290"/>
      <c r="E47" s="286"/>
      <c r="F47" s="101"/>
    </row>
    <row r="48" spans="1:6">
      <c r="A48" s="78"/>
      <c r="B48" s="104" t="s">
        <v>79</v>
      </c>
      <c r="C48" s="104"/>
      <c r="D48" s="287"/>
      <c r="E48" s="287"/>
      <c r="F48" s="104"/>
    </row>
    <row r="49" spans="1:6" ht="15.75" thickBot="1">
      <c r="A49" s="78"/>
      <c r="B49" s="128"/>
      <c r="C49" s="242"/>
      <c r="D49" s="283"/>
      <c r="E49" s="190" t="s">
        <v>329</v>
      </c>
      <c r="F49" s="396" t="s">
        <v>337</v>
      </c>
    </row>
    <row r="50" spans="1:6" s="373" customFormat="1">
      <c r="A50" s="374"/>
      <c r="B50" s="47" t="s">
        <v>258</v>
      </c>
      <c r="C50" s="106"/>
      <c r="D50" s="394"/>
      <c r="E50" s="15">
        <v>5283</v>
      </c>
      <c r="F50" s="397">
        <v>5758</v>
      </c>
    </row>
    <row r="51" spans="1:6" s="373" customFormat="1">
      <c r="A51" s="374"/>
      <c r="B51" s="47" t="s">
        <v>257</v>
      </c>
      <c r="C51" s="106"/>
      <c r="D51" s="394"/>
      <c r="E51" s="15">
        <v>3894</v>
      </c>
      <c r="F51" s="398">
        <v>3888</v>
      </c>
    </row>
    <row r="52" spans="1:6" s="373" customFormat="1">
      <c r="A52" s="374"/>
      <c r="B52" s="47" t="s">
        <v>256</v>
      </c>
      <c r="C52" s="106"/>
      <c r="D52" s="394"/>
      <c r="E52" s="15">
        <v>12312</v>
      </c>
      <c r="F52" s="398">
        <v>11483</v>
      </c>
    </row>
    <row r="53" spans="1:6" s="227" customFormat="1">
      <c r="A53" s="223"/>
      <c r="B53" s="224" t="s">
        <v>277</v>
      </c>
      <c r="C53" s="231"/>
      <c r="D53" s="288"/>
      <c r="E53" s="232">
        <v>241</v>
      </c>
      <c r="F53" s="398">
        <v>235</v>
      </c>
    </row>
    <row r="54" spans="1:6" s="227" customFormat="1">
      <c r="A54" s="223"/>
      <c r="B54" s="235" t="s">
        <v>100</v>
      </c>
      <c r="C54" s="233"/>
      <c r="D54" s="289"/>
      <c r="E54" s="234">
        <v>21730</v>
      </c>
      <c r="F54" s="399">
        <v>21364</v>
      </c>
    </row>
    <row r="55" spans="1:6">
      <c r="A55" s="78"/>
      <c r="B55" s="47"/>
      <c r="C55" s="40"/>
      <c r="D55" s="40"/>
      <c r="E55" s="40"/>
      <c r="F55" s="40"/>
    </row>
    <row r="56" spans="1:6">
      <c r="A56" s="78"/>
      <c r="B56" s="450" t="s">
        <v>281</v>
      </c>
      <c r="C56" s="450"/>
      <c r="D56" s="260"/>
      <c r="E56" s="260"/>
      <c r="F56" s="316"/>
    </row>
    <row r="57" spans="1:6">
      <c r="C57" s="227"/>
      <c r="D57" s="227"/>
      <c r="E57" s="227"/>
      <c r="F57" s="227"/>
    </row>
  </sheetData>
  <mergeCells count="1">
    <mergeCell ref="B56:C56"/>
  </mergeCells>
  <hyperlinks>
    <hyperlink ref="B2" location="Index!A1" display="Index!A1" xr:uid="{00000000-0004-0000-0F00-000000000000}"/>
  </hyperlinks>
  <pageMargins left="0.7" right="0.7" top="0.75" bottom="0.75" header="0.3" footer="0.3"/>
  <pageSetup paperSize="9" scale="2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92D050"/>
  </sheetPr>
  <dimension ref="A1:F43"/>
  <sheetViews>
    <sheetView view="pageBreakPreview" zoomScaleNormal="85" zoomScaleSheetLayoutView="100" workbookViewId="0">
      <selection activeCell="G1" sqref="G1"/>
    </sheetView>
  </sheetViews>
  <sheetFormatPr defaultRowHeight="15"/>
  <cols>
    <col min="1" max="1" width="2.5703125" customWidth="1"/>
    <col min="2" max="2" width="84.85546875" bestFit="1" customWidth="1"/>
    <col min="3" max="6" width="15.5703125" customWidth="1"/>
    <col min="7" max="7" width="2.5703125" customWidth="1"/>
  </cols>
  <sheetData>
    <row r="1" spans="1:6" ht="14.45" customHeight="1">
      <c r="A1" s="12"/>
      <c r="C1" s="94"/>
      <c r="D1" s="94"/>
      <c r="E1" s="94"/>
      <c r="F1" s="94"/>
    </row>
    <row r="2" spans="1:6" ht="18">
      <c r="A2" s="12"/>
      <c r="B2" s="99" t="s">
        <v>0</v>
      </c>
      <c r="C2" s="94"/>
      <c r="D2" s="94"/>
      <c r="E2" s="94"/>
      <c r="F2" s="94"/>
    </row>
    <row r="3" spans="1:6" ht="14.45" customHeight="1">
      <c r="A3" s="12"/>
      <c r="B3" s="172"/>
      <c r="C3" s="94"/>
      <c r="D3" s="94"/>
      <c r="E3" s="94"/>
      <c r="F3" s="94"/>
    </row>
    <row r="4" spans="1:6" ht="14.45" customHeight="1">
      <c r="A4" s="12"/>
      <c r="B4" s="207"/>
      <c r="C4" s="94"/>
      <c r="D4" s="94"/>
      <c r="E4" s="94"/>
      <c r="F4" s="94"/>
    </row>
    <row r="5" spans="1:6" ht="15.75" thickBot="1">
      <c r="A5" s="12"/>
      <c r="B5" s="38" t="s">
        <v>82</v>
      </c>
      <c r="C5" s="38"/>
      <c r="D5" s="38"/>
      <c r="E5" s="38"/>
      <c r="F5" s="38"/>
    </row>
    <row r="6" spans="1:6">
      <c r="A6" s="12"/>
      <c r="B6" s="104" t="s">
        <v>79</v>
      </c>
      <c r="C6" s="104"/>
      <c r="D6" s="104"/>
      <c r="E6" s="104"/>
      <c r="F6" s="104"/>
    </row>
    <row r="7" spans="1:6" ht="15.75" thickBot="1">
      <c r="A7" s="12"/>
      <c r="B7" s="128"/>
      <c r="C7" s="190"/>
      <c r="D7" s="190" t="s">
        <v>334</v>
      </c>
      <c r="E7" s="246"/>
      <c r="F7" s="206" t="s">
        <v>259</v>
      </c>
    </row>
    <row r="8" spans="1:6" ht="45">
      <c r="A8" s="12"/>
      <c r="B8" s="9"/>
      <c r="C8" s="96" t="s">
        <v>83</v>
      </c>
      <c r="D8" s="96" t="s">
        <v>84</v>
      </c>
      <c r="E8" s="97" t="s">
        <v>83</v>
      </c>
      <c r="F8" s="97" t="s">
        <v>84</v>
      </c>
    </row>
    <row r="9" spans="1:6">
      <c r="A9" s="12"/>
      <c r="B9" s="40" t="s">
        <v>250</v>
      </c>
      <c r="C9" s="341">
        <v>27</v>
      </c>
      <c r="D9" s="340">
        <v>9</v>
      </c>
      <c r="E9" s="339">
        <v>20</v>
      </c>
      <c r="F9" s="338">
        <v>0</v>
      </c>
    </row>
    <row r="10" spans="1:6">
      <c r="A10" s="12"/>
      <c r="B10" s="40" t="s">
        <v>251</v>
      </c>
      <c r="C10" s="341">
        <v>106</v>
      </c>
      <c r="D10" s="341">
        <v>101</v>
      </c>
      <c r="E10" s="339">
        <v>73</v>
      </c>
      <c r="F10" s="339">
        <v>127</v>
      </c>
    </row>
    <row r="11" spans="1:6">
      <c r="A11" s="12"/>
      <c r="B11" s="40" t="s">
        <v>282</v>
      </c>
      <c r="C11" s="337">
        <v>28</v>
      </c>
      <c r="D11" s="340">
        <v>0</v>
      </c>
      <c r="E11" s="336">
        <v>20</v>
      </c>
      <c r="F11" s="336">
        <v>0</v>
      </c>
    </row>
    <row r="12" spans="1:6">
      <c r="A12" s="12"/>
      <c r="B12" s="40" t="s">
        <v>85</v>
      </c>
      <c r="C12" s="341">
        <v>8</v>
      </c>
      <c r="D12" s="341">
        <v>43</v>
      </c>
      <c r="E12" s="339">
        <v>13</v>
      </c>
      <c r="F12" s="339">
        <v>15</v>
      </c>
    </row>
    <row r="13" spans="1:6">
      <c r="A13" s="12"/>
      <c r="B13" s="40" t="s">
        <v>87</v>
      </c>
      <c r="C13" s="340">
        <v>0</v>
      </c>
      <c r="D13" s="341">
        <v>16</v>
      </c>
      <c r="E13" s="336">
        <v>0</v>
      </c>
      <c r="F13" s="339">
        <v>6</v>
      </c>
    </row>
    <row r="14" spans="1:6">
      <c r="A14" s="12"/>
      <c r="B14" s="40" t="s">
        <v>403</v>
      </c>
      <c r="C14" s="340">
        <v>2</v>
      </c>
      <c r="D14" s="341">
        <v>20</v>
      </c>
      <c r="E14" s="336">
        <v>1</v>
      </c>
      <c r="F14" s="338">
        <v>16</v>
      </c>
    </row>
    <row r="15" spans="1:6" ht="17.25">
      <c r="A15" s="12"/>
      <c r="B15" s="40" t="s">
        <v>404</v>
      </c>
      <c r="C15" s="341" t="s">
        <v>86</v>
      </c>
      <c r="D15" s="341">
        <v>24</v>
      </c>
      <c r="E15" s="339" t="s">
        <v>86</v>
      </c>
      <c r="F15" s="339">
        <v>31</v>
      </c>
    </row>
    <row r="16" spans="1:6" ht="17.25">
      <c r="A16" s="12"/>
      <c r="B16" s="40" t="s">
        <v>398</v>
      </c>
      <c r="C16" s="341" t="s">
        <v>86</v>
      </c>
      <c r="D16" s="341" t="s">
        <v>86</v>
      </c>
      <c r="E16" s="339">
        <v>2</v>
      </c>
      <c r="F16" s="339">
        <v>7</v>
      </c>
    </row>
    <row r="17" spans="1:6" s="258" customFormat="1">
      <c r="A17" s="12"/>
      <c r="B17" s="40"/>
      <c r="C17" s="315"/>
      <c r="D17" s="315"/>
      <c r="E17" s="313"/>
      <c r="F17" s="313"/>
    </row>
    <row r="18" spans="1:6">
      <c r="A18" s="12"/>
      <c r="B18" s="433" t="s">
        <v>405</v>
      </c>
      <c r="C18" s="433"/>
      <c r="D18" s="433"/>
      <c r="E18" s="433"/>
      <c r="F18" s="433"/>
    </row>
    <row r="19" spans="1:6">
      <c r="A19" s="12"/>
      <c r="B19" s="188" t="s">
        <v>333</v>
      </c>
      <c r="C19" s="9"/>
      <c r="D19" s="9"/>
      <c r="E19" s="9"/>
      <c r="F19" s="9"/>
    </row>
    <row r="20" spans="1:6">
      <c r="A20" s="12"/>
      <c r="B20" s="9"/>
      <c r="C20" s="9"/>
      <c r="D20" s="9"/>
      <c r="E20" s="9"/>
      <c r="F20" s="9"/>
    </row>
    <row r="21" spans="1:6" ht="15.75" thickBot="1">
      <c r="A21" s="12"/>
      <c r="B21" s="38" t="s">
        <v>88</v>
      </c>
      <c r="C21" s="38"/>
      <c r="D21" s="38"/>
      <c r="E21" s="9"/>
      <c r="F21" s="9"/>
    </row>
    <row r="22" spans="1:6">
      <c r="A22" s="12"/>
      <c r="B22" s="104" t="s">
        <v>79</v>
      </c>
      <c r="C22" s="104"/>
      <c r="D22" s="104"/>
      <c r="E22" s="9"/>
      <c r="F22" s="9"/>
    </row>
    <row r="23" spans="1:6" ht="15.75" thickBot="1">
      <c r="A23" s="12"/>
      <c r="B23" s="128"/>
      <c r="C23" s="380" t="s">
        <v>337</v>
      </c>
      <c r="D23" s="213" t="s">
        <v>329</v>
      </c>
      <c r="E23" s="9"/>
      <c r="F23" s="9"/>
    </row>
    <row r="24" spans="1:6">
      <c r="A24" s="12"/>
      <c r="B24" s="40" t="s">
        <v>247</v>
      </c>
      <c r="C24" s="341">
        <v>1095</v>
      </c>
      <c r="D24" s="335">
        <v>1017</v>
      </c>
      <c r="E24" s="9"/>
      <c r="F24" s="9"/>
    </row>
    <row r="25" spans="1:6">
      <c r="A25" s="12"/>
      <c r="B25" s="40" t="s">
        <v>248</v>
      </c>
      <c r="C25" s="334">
        <v>22</v>
      </c>
      <c r="D25" s="335">
        <v>22</v>
      </c>
      <c r="E25" s="9"/>
      <c r="F25" s="9"/>
    </row>
    <row r="26" spans="1:6">
      <c r="A26" s="12"/>
      <c r="B26" s="98" t="s">
        <v>89</v>
      </c>
      <c r="C26" s="334">
        <v>148</v>
      </c>
      <c r="D26" s="335">
        <v>134</v>
      </c>
      <c r="E26" s="9"/>
      <c r="F26" s="9"/>
    </row>
    <row r="27" spans="1:6">
      <c r="A27" s="12"/>
      <c r="B27" s="98" t="s">
        <v>90</v>
      </c>
      <c r="C27" s="334">
        <v>18</v>
      </c>
      <c r="D27" s="335">
        <v>8</v>
      </c>
      <c r="E27" s="9"/>
      <c r="F27" s="9"/>
    </row>
    <row r="28" spans="1:6">
      <c r="A28" s="12"/>
      <c r="B28" s="98" t="s">
        <v>249</v>
      </c>
      <c r="C28" s="334">
        <v>16</v>
      </c>
      <c r="D28" s="335">
        <v>16</v>
      </c>
      <c r="E28" s="9"/>
      <c r="F28" s="9"/>
    </row>
    <row r="29" spans="1:6">
      <c r="A29" s="12"/>
      <c r="B29" s="98" t="s">
        <v>91</v>
      </c>
      <c r="C29" s="334">
        <v>207</v>
      </c>
      <c r="D29" s="335">
        <v>188</v>
      </c>
      <c r="E29" s="9"/>
      <c r="F29" s="9"/>
    </row>
    <row r="30" spans="1:6">
      <c r="A30" s="12"/>
      <c r="B30" s="98" t="s">
        <v>245</v>
      </c>
      <c r="C30" s="334">
        <v>1</v>
      </c>
      <c r="D30" s="335">
        <v>1</v>
      </c>
      <c r="E30" s="9"/>
      <c r="F30" s="9"/>
    </row>
    <row r="31" spans="1:6">
      <c r="A31" s="12"/>
      <c r="B31" s="12" t="s">
        <v>92</v>
      </c>
      <c r="C31" s="334">
        <v>115</v>
      </c>
      <c r="D31" s="335">
        <v>120</v>
      </c>
      <c r="E31" s="9"/>
      <c r="F31" s="9"/>
    </row>
    <row r="32" spans="1:6">
      <c r="A32" s="12"/>
      <c r="B32" s="9"/>
      <c r="C32" s="9"/>
      <c r="D32" s="9"/>
      <c r="E32" s="9"/>
      <c r="F32" s="9"/>
    </row>
    <row r="33" spans="1:6" ht="15.75" thickBot="1">
      <c r="A33" s="12"/>
      <c r="B33" s="38" t="s">
        <v>317</v>
      </c>
      <c r="C33" s="38"/>
      <c r="D33" s="38"/>
      <c r="E33" s="9"/>
      <c r="F33" s="9"/>
    </row>
    <row r="34" spans="1:6">
      <c r="A34" s="12"/>
      <c r="B34" s="104" t="s">
        <v>79</v>
      </c>
      <c r="C34" s="104"/>
      <c r="D34" s="104"/>
      <c r="E34" s="9"/>
      <c r="F34" s="9"/>
    </row>
    <row r="35" spans="1:6" ht="15.75" thickBot="1">
      <c r="A35" s="12"/>
      <c r="B35" s="128"/>
      <c r="C35" s="190" t="s">
        <v>334</v>
      </c>
      <c r="D35" s="365" t="s">
        <v>259</v>
      </c>
      <c r="E35" s="9"/>
      <c r="F35" s="9"/>
    </row>
    <row r="36" spans="1:6">
      <c r="A36" s="12"/>
      <c r="B36" s="9" t="s">
        <v>400</v>
      </c>
      <c r="C36" s="341">
        <v>5</v>
      </c>
      <c r="D36" s="10" t="s">
        <v>86</v>
      </c>
      <c r="E36" s="9"/>
      <c r="F36" s="9"/>
    </row>
    <row r="37" spans="1:6">
      <c r="A37" s="12"/>
      <c r="B37" s="9" t="s">
        <v>93</v>
      </c>
      <c r="C37" s="341">
        <v>5</v>
      </c>
      <c r="D37" s="10" t="s">
        <v>86</v>
      </c>
      <c r="E37" s="9"/>
      <c r="F37" s="9"/>
    </row>
    <row r="38" spans="1:6">
      <c r="A38" s="12"/>
      <c r="B38" s="9" t="s">
        <v>250</v>
      </c>
      <c r="C38" s="341">
        <v>155</v>
      </c>
      <c r="D38" s="10">
        <v>119</v>
      </c>
      <c r="E38" s="9"/>
      <c r="F38" s="9"/>
    </row>
    <row r="39" spans="1:6" s="314" customFormat="1">
      <c r="A39" s="12"/>
      <c r="B39" s="9" t="s">
        <v>251</v>
      </c>
      <c r="C39" s="341">
        <v>63</v>
      </c>
      <c r="D39" s="10">
        <v>42</v>
      </c>
      <c r="E39" s="9"/>
      <c r="F39" s="9"/>
    </row>
    <row r="40" spans="1:6">
      <c r="A40" s="12"/>
      <c r="B40" s="9" t="s">
        <v>94</v>
      </c>
      <c r="C40" s="341">
        <v>8</v>
      </c>
      <c r="D40" s="10">
        <v>7</v>
      </c>
      <c r="E40" s="9"/>
      <c r="F40" s="9"/>
    </row>
    <row r="41" spans="1:6">
      <c r="B41" s="125" t="s">
        <v>95</v>
      </c>
      <c r="C41" s="366">
        <v>235</v>
      </c>
      <c r="D41" s="174">
        <v>168</v>
      </c>
      <c r="E41" s="176"/>
      <c r="F41" s="176"/>
    </row>
    <row r="42" spans="1:6">
      <c r="B42" s="176"/>
      <c r="C42" s="176"/>
      <c r="D42" s="176"/>
      <c r="E42" s="176"/>
      <c r="F42" s="176"/>
    </row>
    <row r="43" spans="1:6">
      <c r="B43" s="188"/>
      <c r="C43" s="176"/>
      <c r="D43" s="176"/>
      <c r="E43" s="176"/>
      <c r="F43" s="176"/>
    </row>
  </sheetData>
  <mergeCells count="1">
    <mergeCell ref="B18:F18"/>
  </mergeCells>
  <hyperlinks>
    <hyperlink ref="B2" location="Index!A1" display="Index!A1" xr:uid="{00000000-0004-0000-1000-000000000000}"/>
  </hyperlinks>
  <pageMargins left="0.7" right="0.7" top="0.75" bottom="0.75" header="0.3" footer="0.3"/>
  <pageSetup paperSize="9" scale="58"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92D050"/>
  </sheetPr>
  <dimension ref="A1:F34"/>
  <sheetViews>
    <sheetView view="pageBreakPreview" zoomScaleNormal="85" zoomScaleSheetLayoutView="100" workbookViewId="0">
      <selection activeCell="G1" sqref="G1"/>
    </sheetView>
  </sheetViews>
  <sheetFormatPr defaultRowHeight="15"/>
  <cols>
    <col min="1" max="1" width="2.5703125" customWidth="1"/>
    <col min="2" max="2" width="60.5703125" customWidth="1"/>
    <col min="3" max="3" width="7.5703125" customWidth="1"/>
    <col min="4" max="5" width="7.5703125" style="258" customWidth="1"/>
    <col min="6" max="6" width="7.5703125" style="314" customWidth="1"/>
  </cols>
  <sheetData>
    <row r="1" spans="1:6">
      <c r="A1" s="78"/>
      <c r="C1" s="80"/>
      <c r="D1" s="80"/>
      <c r="E1" s="80"/>
      <c r="F1" s="80"/>
    </row>
    <row r="2" spans="1:6">
      <c r="A2" s="78"/>
      <c r="B2" s="175" t="s">
        <v>0</v>
      </c>
      <c r="C2" s="8"/>
      <c r="D2" s="8"/>
      <c r="E2" s="8"/>
      <c r="F2" s="8"/>
    </row>
    <row r="3" spans="1:6">
      <c r="A3" s="78"/>
      <c r="B3" s="86"/>
      <c r="C3" s="80"/>
      <c r="D3" s="80"/>
      <c r="E3" s="80"/>
      <c r="F3" s="80"/>
    </row>
    <row r="4" spans="1:6">
      <c r="A4" s="78"/>
      <c r="B4" s="86"/>
      <c r="C4" s="80"/>
      <c r="D4" s="80"/>
      <c r="E4" s="80"/>
      <c r="F4" s="80"/>
    </row>
    <row r="5" spans="1:6" ht="15.75" thickBot="1">
      <c r="A5" s="78"/>
      <c r="B5" s="51" t="s">
        <v>78</v>
      </c>
      <c r="C5" s="51"/>
      <c r="D5" s="51"/>
      <c r="E5" s="51"/>
      <c r="F5" s="51"/>
    </row>
    <row r="6" spans="1:6" s="196" customFormat="1" ht="12">
      <c r="A6" s="193"/>
      <c r="B6" s="194" t="s">
        <v>79</v>
      </c>
      <c r="C6" s="195"/>
      <c r="D6" s="195"/>
      <c r="E6" s="195"/>
      <c r="F6" s="195"/>
    </row>
    <row r="7" spans="1:6" ht="15.75" thickBot="1">
      <c r="A7" s="78"/>
      <c r="B7" s="128"/>
      <c r="C7" s="242" t="s">
        <v>259</v>
      </c>
      <c r="D7" s="261" t="s">
        <v>328</v>
      </c>
      <c r="E7" s="190">
        <v>2021</v>
      </c>
      <c r="F7" s="317" t="s">
        <v>334</v>
      </c>
    </row>
    <row r="8" spans="1:6" s="363" customFormat="1">
      <c r="A8" s="78"/>
      <c r="B8" s="218" t="s">
        <v>258</v>
      </c>
      <c r="C8" s="400">
        <v>130</v>
      </c>
      <c r="D8" s="400">
        <v>268</v>
      </c>
      <c r="E8" s="65">
        <v>835</v>
      </c>
      <c r="F8" s="400">
        <v>882</v>
      </c>
    </row>
    <row r="9" spans="1:6" s="363" customFormat="1">
      <c r="A9" s="78"/>
      <c r="B9" s="218" t="s">
        <v>257</v>
      </c>
      <c r="C9" s="400">
        <v>80</v>
      </c>
      <c r="D9" s="400">
        <v>315</v>
      </c>
      <c r="E9" s="65">
        <v>633</v>
      </c>
      <c r="F9" s="400">
        <v>139</v>
      </c>
    </row>
    <row r="10" spans="1:6" s="373" customFormat="1">
      <c r="A10" s="374"/>
      <c r="B10" s="218" t="s">
        <v>256</v>
      </c>
      <c r="C10" s="400">
        <v>277</v>
      </c>
      <c r="D10" s="400">
        <v>318</v>
      </c>
      <c r="E10" s="65">
        <v>1194</v>
      </c>
      <c r="F10" s="400">
        <v>297</v>
      </c>
    </row>
    <row r="11" spans="1:6">
      <c r="A11" s="78"/>
      <c r="B11" s="63" t="s">
        <v>277</v>
      </c>
      <c r="C11" s="64">
        <v>6</v>
      </c>
      <c r="D11" s="64">
        <v>10</v>
      </c>
      <c r="E11" s="87">
        <v>28</v>
      </c>
      <c r="F11" s="64">
        <v>4</v>
      </c>
    </row>
    <row r="12" spans="1:6">
      <c r="A12" s="78"/>
      <c r="B12" s="236" t="s">
        <v>80</v>
      </c>
      <c r="C12" s="237">
        <v>493</v>
      </c>
      <c r="D12" s="237">
        <v>911</v>
      </c>
      <c r="E12" s="238">
        <v>2691</v>
      </c>
      <c r="F12" s="237">
        <v>1322</v>
      </c>
    </row>
    <row r="13" spans="1:6">
      <c r="A13" s="78"/>
      <c r="B13" s="71"/>
      <c r="C13" s="88"/>
      <c r="D13" s="88"/>
      <c r="E13" s="71"/>
      <c r="F13" s="88"/>
    </row>
    <row r="14" spans="1:6" ht="30.75" thickBot="1">
      <c r="A14" s="78"/>
      <c r="B14" s="89" t="s">
        <v>81</v>
      </c>
      <c r="C14" s="328"/>
      <c r="D14" s="328"/>
      <c r="E14" s="329"/>
      <c r="F14" s="90"/>
    </row>
    <row r="15" spans="1:6" s="196" customFormat="1" ht="12">
      <c r="A15" s="193"/>
      <c r="B15" s="194" t="s">
        <v>79</v>
      </c>
      <c r="C15" s="195"/>
      <c r="D15" s="195"/>
      <c r="E15" s="188"/>
      <c r="F15" s="195"/>
    </row>
    <row r="16" spans="1:6" ht="15.75" thickBot="1">
      <c r="A16" s="78"/>
      <c r="B16" s="128"/>
      <c r="C16" s="321" t="s">
        <v>259</v>
      </c>
      <c r="D16" s="321" t="s">
        <v>328</v>
      </c>
      <c r="E16" s="190">
        <v>2021</v>
      </c>
      <c r="F16" s="317" t="s">
        <v>334</v>
      </c>
    </row>
    <row r="17" spans="1:6" s="363" customFormat="1">
      <c r="A17" s="78"/>
      <c r="B17" s="218" t="s">
        <v>258</v>
      </c>
      <c r="C17" s="400">
        <v>610</v>
      </c>
      <c r="D17" s="400">
        <v>693</v>
      </c>
      <c r="E17" s="65">
        <v>2857</v>
      </c>
      <c r="F17" s="400">
        <v>692</v>
      </c>
    </row>
    <row r="18" spans="1:6" s="363" customFormat="1">
      <c r="A18" s="78"/>
      <c r="B18" s="218" t="s">
        <v>257</v>
      </c>
      <c r="C18" s="400">
        <v>439</v>
      </c>
      <c r="D18" s="400">
        <v>423</v>
      </c>
      <c r="E18" s="65">
        <v>1592</v>
      </c>
      <c r="F18" s="400">
        <v>838</v>
      </c>
    </row>
    <row r="19" spans="1:6" s="373" customFormat="1">
      <c r="A19" s="374"/>
      <c r="B19" s="218" t="s">
        <v>256</v>
      </c>
      <c r="C19" s="400">
        <v>786</v>
      </c>
      <c r="D19" s="400">
        <v>2448</v>
      </c>
      <c r="E19" s="65">
        <v>4634</v>
      </c>
      <c r="F19" s="400">
        <v>2319</v>
      </c>
    </row>
    <row r="20" spans="1:6">
      <c r="A20" s="78"/>
      <c r="B20" s="63" t="s">
        <v>277</v>
      </c>
      <c r="C20" s="91">
        <v>0</v>
      </c>
      <c r="D20" s="91">
        <v>-15</v>
      </c>
      <c r="E20" s="65">
        <v>-33</v>
      </c>
      <c r="F20" s="91">
        <v>2</v>
      </c>
    </row>
    <row r="21" spans="1:6">
      <c r="A21" s="78"/>
      <c r="B21" s="63" t="s">
        <v>20</v>
      </c>
      <c r="C21" s="91">
        <v>-46</v>
      </c>
      <c r="D21" s="91">
        <v>-2</v>
      </c>
      <c r="E21" s="65">
        <v>-51</v>
      </c>
      <c r="F21" s="91">
        <v>-82</v>
      </c>
    </row>
    <row r="22" spans="1:6">
      <c r="A22" s="78"/>
      <c r="B22" s="236" t="s">
        <v>80</v>
      </c>
      <c r="C22" s="237">
        <v>1790</v>
      </c>
      <c r="D22" s="237">
        <v>3547</v>
      </c>
      <c r="E22" s="238">
        <v>9000</v>
      </c>
      <c r="F22" s="237">
        <v>3769</v>
      </c>
    </row>
    <row r="23" spans="1:6">
      <c r="A23" s="78"/>
      <c r="B23" s="82"/>
      <c r="C23" s="92"/>
      <c r="D23" s="92"/>
      <c r="E23" s="82"/>
      <c r="F23" s="92"/>
    </row>
    <row r="24" spans="1:6" ht="33" thickBot="1">
      <c r="A24" s="78"/>
      <c r="B24" s="89" t="s">
        <v>399</v>
      </c>
      <c r="C24" s="330"/>
      <c r="D24" s="330"/>
      <c r="E24" s="329"/>
      <c r="F24" s="89"/>
    </row>
    <row r="25" spans="1:6" s="196" customFormat="1" ht="12">
      <c r="A25" s="193"/>
      <c r="B25" s="194" t="s">
        <v>79</v>
      </c>
      <c r="C25" s="195"/>
      <c r="D25" s="195"/>
      <c r="E25" s="188"/>
      <c r="F25" s="195"/>
    </row>
    <row r="26" spans="1:6" ht="15.75" thickBot="1">
      <c r="A26" s="78"/>
      <c r="B26" s="128"/>
      <c r="C26" s="321" t="s">
        <v>259</v>
      </c>
      <c r="D26" s="321" t="s">
        <v>328</v>
      </c>
      <c r="E26" s="190">
        <v>2021</v>
      </c>
      <c r="F26" s="317" t="s">
        <v>334</v>
      </c>
    </row>
    <row r="27" spans="1:6" s="363" customFormat="1">
      <c r="A27" s="78"/>
      <c r="B27" s="218" t="s">
        <v>258</v>
      </c>
      <c r="C27" s="400">
        <v>588</v>
      </c>
      <c r="D27" s="400">
        <v>654</v>
      </c>
      <c r="E27" s="65">
        <v>2770</v>
      </c>
      <c r="F27" s="400">
        <v>716</v>
      </c>
    </row>
    <row r="28" spans="1:6" s="363" customFormat="1">
      <c r="A28" s="78"/>
      <c r="B28" s="218" t="s">
        <v>257</v>
      </c>
      <c r="C28" s="400">
        <v>187</v>
      </c>
      <c r="D28" s="400">
        <v>466</v>
      </c>
      <c r="E28" s="65">
        <v>1373</v>
      </c>
      <c r="F28" s="400">
        <v>454</v>
      </c>
    </row>
    <row r="29" spans="1:6" s="373" customFormat="1">
      <c r="A29" s="374"/>
      <c r="B29" s="218" t="s">
        <v>256</v>
      </c>
      <c r="C29" s="400">
        <v>761</v>
      </c>
      <c r="D29" s="400">
        <v>1613</v>
      </c>
      <c r="E29" s="65">
        <v>4515</v>
      </c>
      <c r="F29" s="400">
        <v>2127</v>
      </c>
    </row>
    <row r="30" spans="1:6">
      <c r="A30" s="78"/>
      <c r="B30" s="63" t="s">
        <v>277</v>
      </c>
      <c r="C30" s="91">
        <v>3</v>
      </c>
      <c r="D30" s="91">
        <v>-12</v>
      </c>
      <c r="E30" s="65">
        <v>-21</v>
      </c>
      <c r="F30" s="91">
        <v>4</v>
      </c>
    </row>
    <row r="31" spans="1:6">
      <c r="A31" s="78"/>
      <c r="B31" s="63" t="s">
        <v>16</v>
      </c>
      <c r="C31" s="91">
        <v>-34</v>
      </c>
      <c r="D31" s="91">
        <v>-2</v>
      </c>
      <c r="E31" s="65">
        <v>-39</v>
      </c>
      <c r="F31" s="91">
        <v>-82</v>
      </c>
    </row>
    <row r="32" spans="1:6">
      <c r="A32" s="78"/>
      <c r="B32" s="236" t="s">
        <v>80</v>
      </c>
      <c r="C32" s="237">
        <v>1505</v>
      </c>
      <c r="D32" s="237">
        <v>2719</v>
      </c>
      <c r="E32" s="238">
        <v>8599</v>
      </c>
      <c r="F32" s="237">
        <v>3217</v>
      </c>
    </row>
    <row r="33" spans="1:6">
      <c r="A33" s="78"/>
      <c r="B33" s="93"/>
      <c r="C33" s="93"/>
      <c r="D33" s="93"/>
      <c r="E33" s="93"/>
      <c r="F33" s="93"/>
    </row>
    <row r="34" spans="1:6">
      <c r="A34" s="78"/>
      <c r="B34" s="188" t="s">
        <v>228</v>
      </c>
      <c r="C34" s="176"/>
      <c r="D34" s="176"/>
      <c r="E34" s="176"/>
      <c r="F34" s="176"/>
    </row>
  </sheetData>
  <hyperlinks>
    <hyperlink ref="B2" location="Index!A1" display="Index!A1" xr:uid="{00000000-0004-0000-1100-000000000000}"/>
  </hyperlinks>
  <pageMargins left="0.7" right="0.7" top="0.75" bottom="0.75" header="0.3" footer="0.3"/>
  <pageSetup paperSize="9" scale="3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92D050"/>
  </sheetPr>
  <dimension ref="A1:F20"/>
  <sheetViews>
    <sheetView view="pageBreakPreview" zoomScaleNormal="100" zoomScaleSheetLayoutView="100" workbookViewId="0">
      <selection activeCell="G1" sqref="G1"/>
    </sheetView>
  </sheetViews>
  <sheetFormatPr defaultRowHeight="15"/>
  <cols>
    <col min="1" max="1" width="2.5703125" customWidth="1"/>
    <col min="2" max="2" width="71.7109375" customWidth="1"/>
    <col min="3" max="3" width="6.5703125" bestFit="1" customWidth="1"/>
    <col min="4" max="5" width="7.5703125" style="258" customWidth="1"/>
    <col min="6" max="6" width="7.5703125" style="314" customWidth="1"/>
  </cols>
  <sheetData>
    <row r="1" spans="1:6">
      <c r="A1" s="78"/>
      <c r="C1" s="80"/>
      <c r="D1" s="80"/>
      <c r="E1" s="80"/>
      <c r="F1" s="80"/>
    </row>
    <row r="2" spans="1:6" ht="18">
      <c r="A2" s="78"/>
      <c r="B2" s="99" t="s">
        <v>0</v>
      </c>
      <c r="C2" s="8"/>
      <c r="D2" s="8"/>
      <c r="E2" s="8"/>
      <c r="F2" s="8"/>
    </row>
    <row r="3" spans="1:6" ht="15.75">
      <c r="A3" s="78"/>
      <c r="B3" s="79"/>
      <c r="C3" s="80"/>
      <c r="D3" s="80"/>
      <c r="E3" s="80"/>
      <c r="F3" s="80"/>
    </row>
    <row r="4" spans="1:6" ht="15.75">
      <c r="A4" s="78"/>
      <c r="B4" s="79"/>
      <c r="C4" s="80"/>
      <c r="D4" s="80"/>
      <c r="E4" s="80"/>
      <c r="F4" s="80"/>
    </row>
    <row r="5" spans="1:6" ht="15.75" thickBot="1">
      <c r="A5" s="78"/>
      <c r="B5" s="81" t="s">
        <v>12</v>
      </c>
      <c r="C5" s="81"/>
      <c r="D5" s="81"/>
      <c r="E5" s="81"/>
      <c r="F5" s="81"/>
    </row>
    <row r="6" spans="1:6">
      <c r="A6" s="78"/>
      <c r="B6" s="194"/>
      <c r="C6" s="195"/>
      <c r="D6" s="195"/>
      <c r="E6" s="195"/>
      <c r="F6" s="195"/>
    </row>
    <row r="7" spans="1:6" ht="30.75" thickBot="1">
      <c r="A7" s="78"/>
      <c r="B7" s="128"/>
      <c r="C7" s="242" t="s">
        <v>259</v>
      </c>
      <c r="D7" s="296" t="s">
        <v>328</v>
      </c>
      <c r="E7" s="294">
        <v>2021</v>
      </c>
      <c r="F7" s="317" t="s">
        <v>334</v>
      </c>
    </row>
    <row r="8" spans="1:6">
      <c r="A8" s="78"/>
      <c r="B8" s="63" t="s">
        <v>45</v>
      </c>
      <c r="C8" s="69">
        <v>61.12</v>
      </c>
      <c r="D8" s="69">
        <v>79.760000000000005</v>
      </c>
      <c r="E8" s="299">
        <v>70.91</v>
      </c>
      <c r="F8" s="69">
        <v>102.23</v>
      </c>
    </row>
    <row r="9" spans="1:6">
      <c r="A9" s="78"/>
      <c r="B9" s="54" t="s">
        <v>51</v>
      </c>
      <c r="C9" s="20">
        <v>60.05</v>
      </c>
      <c r="D9" s="20">
        <v>78.22</v>
      </c>
      <c r="E9" s="300">
        <v>69.23</v>
      </c>
      <c r="F9" s="20">
        <v>90.2</v>
      </c>
    </row>
    <row r="10" spans="1:6">
      <c r="A10" s="78"/>
      <c r="B10" s="54" t="s">
        <v>69</v>
      </c>
      <c r="C10" s="83">
        <v>1.2050000000000001</v>
      </c>
      <c r="D10" s="83">
        <v>1.1439999999999999</v>
      </c>
      <c r="E10" s="301">
        <v>1.1830000000000001</v>
      </c>
      <c r="F10" s="83">
        <v>1.1220000000000001</v>
      </c>
    </row>
    <row r="11" spans="1:6">
      <c r="A11" s="78"/>
      <c r="B11" s="54" t="s">
        <v>70</v>
      </c>
      <c r="C11" s="83">
        <v>4.8789999999999996</v>
      </c>
      <c r="D11" s="83">
        <v>4.9489999999999998</v>
      </c>
      <c r="E11" s="301">
        <v>4.9219999999999997</v>
      </c>
      <c r="F11" s="83">
        <v>4.9470000000000001</v>
      </c>
    </row>
    <row r="12" spans="1:6">
      <c r="A12" s="78"/>
      <c r="B12" s="54" t="s">
        <v>71</v>
      </c>
      <c r="C12" s="83">
        <v>4.05</v>
      </c>
      <c r="D12" s="83">
        <v>4.3280000000000003</v>
      </c>
      <c r="E12" s="301">
        <v>4.1609999999999996</v>
      </c>
      <c r="F12" s="83">
        <v>4.41</v>
      </c>
    </row>
    <row r="13" spans="1:6">
      <c r="A13" s="78"/>
      <c r="B13" s="54" t="s">
        <v>72</v>
      </c>
      <c r="C13" s="83">
        <v>8.9160000000000004</v>
      </c>
      <c r="D13" s="83">
        <v>12.845000000000001</v>
      </c>
      <c r="E13" s="301">
        <v>10.512</v>
      </c>
      <c r="F13" s="83">
        <v>15.673</v>
      </c>
    </row>
    <row r="14" spans="1:6">
      <c r="A14" s="78"/>
      <c r="B14" s="54" t="s">
        <v>73</v>
      </c>
      <c r="C14" s="83">
        <v>7.4</v>
      </c>
      <c r="D14" s="83">
        <v>11.233000000000001</v>
      </c>
      <c r="E14" s="301">
        <v>8.8889999999999993</v>
      </c>
      <c r="F14" s="83">
        <v>13.972</v>
      </c>
    </row>
    <row r="15" spans="1:6">
      <c r="A15" s="78"/>
      <c r="B15" s="369" t="s">
        <v>74</v>
      </c>
      <c r="C15" s="62">
        <v>1.72</v>
      </c>
      <c r="D15" s="20">
        <v>6.99</v>
      </c>
      <c r="E15" s="300">
        <v>3.74</v>
      </c>
      <c r="F15" s="331">
        <v>7.54</v>
      </c>
    </row>
    <row r="16" spans="1:6">
      <c r="A16" s="78"/>
      <c r="B16" s="84" t="s">
        <v>75</v>
      </c>
      <c r="C16" s="20">
        <v>18.079999999999998</v>
      </c>
      <c r="D16" s="20">
        <v>95.1</v>
      </c>
      <c r="E16" s="300">
        <v>46.49</v>
      </c>
      <c r="F16" s="20">
        <v>100.95</v>
      </c>
    </row>
    <row r="17" spans="1:6">
      <c r="A17" s="78"/>
      <c r="B17" s="36" t="s">
        <v>351</v>
      </c>
      <c r="C17" s="20">
        <v>18.489999999999998</v>
      </c>
      <c r="D17" s="20">
        <v>94.16</v>
      </c>
      <c r="E17" s="21">
        <v>46.34</v>
      </c>
      <c r="F17" s="331">
        <v>97.68</v>
      </c>
    </row>
    <row r="18" spans="1:6">
      <c r="A18" s="78"/>
      <c r="B18" s="54" t="s">
        <v>76</v>
      </c>
      <c r="C18" s="85">
        <v>52.68</v>
      </c>
      <c r="D18" s="85">
        <v>211.66</v>
      </c>
      <c r="E18" s="302">
        <v>111.24</v>
      </c>
      <c r="F18" s="85">
        <v>218.25</v>
      </c>
    </row>
    <row r="19" spans="1:6">
      <c r="A19" s="78"/>
      <c r="B19" s="82"/>
      <c r="C19" s="82"/>
      <c r="D19" s="82"/>
      <c r="E19" s="82"/>
      <c r="F19" s="82"/>
    </row>
    <row r="20" spans="1:6" ht="14.45" customHeight="1">
      <c r="A20" s="78"/>
      <c r="B20" s="188" t="s">
        <v>77</v>
      </c>
      <c r="C20" s="176"/>
      <c r="D20" s="176"/>
      <c r="E20" s="176"/>
      <c r="F20" s="176"/>
    </row>
  </sheetData>
  <hyperlinks>
    <hyperlink ref="B2" location="Index!A1" display="Index!A1" xr:uid="{00000000-0004-0000-1200-000000000000}"/>
  </hyperlinks>
  <pageMargins left="0.7" right="0.7" top="0.75" bottom="0.75" header="0.3" footer="0.3"/>
  <pageSetup paperSize="9" scale="57"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tabColor rgb="FF92D050"/>
  </sheetPr>
  <dimension ref="B1:E39"/>
  <sheetViews>
    <sheetView view="pageBreakPreview" zoomScaleNormal="100" zoomScaleSheetLayoutView="100" workbookViewId="0">
      <selection activeCell="F1" sqref="F1"/>
    </sheetView>
  </sheetViews>
  <sheetFormatPr defaultColWidth="9.140625" defaultRowHeight="14.25"/>
  <cols>
    <col min="1" max="1" width="2.5703125" style="181" customWidth="1"/>
    <col min="2" max="2" width="94" style="181" customWidth="1"/>
    <col min="3" max="3" width="13.140625" style="421" bestFit="1" customWidth="1"/>
    <col min="4" max="5" width="12.85546875" style="181" customWidth="1"/>
    <col min="6" max="16384" width="9.140625" style="181"/>
  </cols>
  <sheetData>
    <row r="1" spans="2:5" ht="18">
      <c r="C1" s="402"/>
      <c r="D1" s="379"/>
      <c r="E1" s="80"/>
    </row>
    <row r="2" spans="2:5" ht="18">
      <c r="B2" s="379" t="s">
        <v>0</v>
      </c>
      <c r="C2" s="402"/>
      <c r="D2" s="379"/>
      <c r="E2" s="403"/>
    </row>
    <row r="3" spans="2:5" ht="15.75">
      <c r="B3" s="79"/>
      <c r="C3" s="404"/>
      <c r="D3" s="79"/>
      <c r="E3" s="80"/>
    </row>
    <row r="4" spans="2:5" ht="15.75">
      <c r="B4" s="79"/>
      <c r="C4" s="404"/>
      <c r="D4" s="79"/>
      <c r="E4" s="80"/>
    </row>
    <row r="5" spans="2:5" ht="18" thickBot="1">
      <c r="B5" s="405" t="s">
        <v>420</v>
      </c>
      <c r="C5" s="406"/>
      <c r="D5" s="81"/>
      <c r="E5" s="81"/>
    </row>
    <row r="6" spans="2:5">
      <c r="B6" s="194"/>
      <c r="C6" s="407"/>
      <c r="D6" s="194"/>
      <c r="E6" s="408"/>
    </row>
    <row r="7" spans="2:5" ht="15.75" thickBot="1">
      <c r="B7" s="128"/>
      <c r="C7" s="381"/>
      <c r="D7" s="128">
        <v>2021</v>
      </c>
      <c r="E7" s="190">
        <v>2022</v>
      </c>
    </row>
    <row r="8" spans="2:5" ht="15">
      <c r="B8" s="198" t="s">
        <v>421</v>
      </c>
      <c r="C8" s="409"/>
      <c r="D8" s="63"/>
      <c r="E8" s="70"/>
    </row>
    <row r="9" spans="2:5">
      <c r="B9" s="75" t="s">
        <v>422</v>
      </c>
      <c r="C9" s="409" t="s">
        <v>423</v>
      </c>
      <c r="D9" s="410">
        <v>70.900000000000006</v>
      </c>
      <c r="E9" s="411" t="s">
        <v>455</v>
      </c>
    </row>
    <row r="10" spans="2:5">
      <c r="B10" s="58" t="s">
        <v>424</v>
      </c>
      <c r="C10" s="412" t="s">
        <v>425</v>
      </c>
      <c r="D10" s="413">
        <v>16.5</v>
      </c>
      <c r="E10" s="411" t="s">
        <v>456</v>
      </c>
    </row>
    <row r="11" spans="2:5" ht="15">
      <c r="B11" s="414" t="s">
        <v>426</v>
      </c>
      <c r="C11" s="412"/>
      <c r="D11" s="312"/>
      <c r="E11" s="415"/>
    </row>
    <row r="12" spans="2:5" ht="16.5">
      <c r="B12" s="58" t="s">
        <v>427</v>
      </c>
      <c r="C12" s="412" t="s">
        <v>428</v>
      </c>
      <c r="D12" s="413">
        <f>2649.83707717526/1000</f>
        <v>2.6498370771752602</v>
      </c>
      <c r="E12" s="411" t="s">
        <v>429</v>
      </c>
    </row>
    <row r="13" spans="2:5" ht="15">
      <c r="B13" s="107" t="s">
        <v>258</v>
      </c>
      <c r="C13" s="382"/>
      <c r="D13" s="422"/>
      <c r="E13" s="418"/>
    </row>
    <row r="14" spans="2:5" ht="16.5">
      <c r="B14" s="43" t="s">
        <v>459</v>
      </c>
      <c r="C14" s="382" t="s">
        <v>442</v>
      </c>
      <c r="D14" s="423">
        <v>468</v>
      </c>
      <c r="E14" s="411" t="s">
        <v>443</v>
      </c>
    </row>
    <row r="15" spans="2:5" ht="16.5">
      <c r="B15" s="43" t="s">
        <v>461</v>
      </c>
      <c r="C15" s="382" t="s">
        <v>442</v>
      </c>
      <c r="D15" s="423">
        <v>453</v>
      </c>
      <c r="E15" s="411" t="s">
        <v>444</v>
      </c>
    </row>
    <row r="16" spans="2:5">
      <c r="B16" s="43" t="s">
        <v>445</v>
      </c>
      <c r="C16" s="10" t="s">
        <v>439</v>
      </c>
      <c r="D16" s="423">
        <v>90</v>
      </c>
      <c r="E16" s="417" t="s">
        <v>446</v>
      </c>
    </row>
    <row r="17" spans="2:5" ht="16.5">
      <c r="B17" s="43" t="s">
        <v>463</v>
      </c>
      <c r="C17" s="382" t="s">
        <v>442</v>
      </c>
      <c r="D17" s="423">
        <v>582</v>
      </c>
      <c r="E17" s="411" t="s">
        <v>447</v>
      </c>
    </row>
    <row r="18" spans="2:5" ht="16.5">
      <c r="B18" s="43" t="s">
        <v>465</v>
      </c>
      <c r="C18" s="382" t="s">
        <v>442</v>
      </c>
      <c r="D18" s="423">
        <v>735</v>
      </c>
      <c r="E18" s="411" t="s">
        <v>448</v>
      </c>
    </row>
    <row r="19" spans="2:5">
      <c r="B19" s="130" t="s">
        <v>449</v>
      </c>
      <c r="C19" s="10" t="s">
        <v>436</v>
      </c>
      <c r="D19" s="424">
        <v>1.82</v>
      </c>
      <c r="E19" s="417" t="s">
        <v>450</v>
      </c>
    </row>
    <row r="20" spans="2:5">
      <c r="B20" s="219" t="s">
        <v>451</v>
      </c>
      <c r="C20" s="10" t="s">
        <v>436</v>
      </c>
      <c r="D20" s="424">
        <v>2.13</v>
      </c>
      <c r="E20" s="417" t="s">
        <v>452</v>
      </c>
    </row>
    <row r="21" spans="2:5">
      <c r="B21" s="43" t="s">
        <v>431</v>
      </c>
      <c r="C21" s="383" t="s">
        <v>428</v>
      </c>
      <c r="D21" s="25">
        <v>0.8</v>
      </c>
      <c r="E21" s="417" t="s">
        <v>432</v>
      </c>
    </row>
    <row r="22" spans="2:5" ht="15">
      <c r="B22" s="107" t="s">
        <v>257</v>
      </c>
      <c r="C22" s="383"/>
      <c r="D22" s="422"/>
      <c r="E22" s="416"/>
    </row>
    <row r="23" spans="2:5">
      <c r="B23" s="43" t="s">
        <v>435</v>
      </c>
      <c r="C23" s="383" t="s">
        <v>423</v>
      </c>
      <c r="D23" s="425">
        <v>3.7</v>
      </c>
      <c r="E23" s="411" t="s">
        <v>458</v>
      </c>
    </row>
    <row r="24" spans="2:5" ht="16.5">
      <c r="B24" s="43" t="s">
        <v>467</v>
      </c>
      <c r="C24" s="383" t="s">
        <v>436</v>
      </c>
      <c r="D24" s="425">
        <v>16.3</v>
      </c>
      <c r="E24" s="411" t="s">
        <v>437</v>
      </c>
    </row>
    <row r="25" spans="2:5">
      <c r="B25" s="43" t="s">
        <v>438</v>
      </c>
      <c r="C25" s="383" t="s">
        <v>439</v>
      </c>
      <c r="D25" s="423">
        <v>88</v>
      </c>
      <c r="E25" s="411" t="s">
        <v>440</v>
      </c>
    </row>
    <row r="26" spans="2:5">
      <c r="B26" s="43" t="s">
        <v>431</v>
      </c>
      <c r="C26" s="383" t="s">
        <v>428</v>
      </c>
      <c r="D26" s="25">
        <v>0.6</v>
      </c>
      <c r="E26" s="417" t="s">
        <v>441</v>
      </c>
    </row>
    <row r="27" spans="2:5" ht="15">
      <c r="B27" s="107" t="s">
        <v>256</v>
      </c>
      <c r="C27" s="383"/>
      <c r="D27" s="422"/>
      <c r="E27" s="416"/>
    </row>
    <row r="28" spans="2:5">
      <c r="B28" s="43" t="s">
        <v>320</v>
      </c>
      <c r="C28" s="383" t="s">
        <v>430</v>
      </c>
      <c r="D28" s="423">
        <v>486</v>
      </c>
      <c r="E28" s="411" t="s">
        <v>457</v>
      </c>
    </row>
    <row r="29" spans="2:5">
      <c r="B29" s="43" t="s">
        <v>431</v>
      </c>
      <c r="C29" s="383" t="s">
        <v>428</v>
      </c>
      <c r="D29" s="25">
        <v>1.1000000000000001</v>
      </c>
      <c r="E29" s="411" t="s">
        <v>432</v>
      </c>
    </row>
    <row r="30" spans="2:5">
      <c r="B30" s="43" t="s">
        <v>42</v>
      </c>
      <c r="C30" s="383" t="s">
        <v>433</v>
      </c>
      <c r="D30" s="423">
        <v>210</v>
      </c>
      <c r="E30" s="411" t="s">
        <v>434</v>
      </c>
    </row>
    <row r="31" spans="2:5">
      <c r="B31" s="25"/>
      <c r="C31" s="419"/>
      <c r="D31" s="420"/>
      <c r="E31" s="420"/>
    </row>
    <row r="32" spans="2:5" ht="121.5" customHeight="1">
      <c r="B32" s="451" t="s">
        <v>453</v>
      </c>
      <c r="C32" s="451"/>
      <c r="D32" s="451"/>
      <c r="E32" s="451"/>
    </row>
    <row r="33" spans="2:5">
      <c r="B33" s="408" t="s">
        <v>454</v>
      </c>
      <c r="C33" s="184"/>
      <c r="D33" s="183"/>
      <c r="E33" s="183"/>
    </row>
    <row r="34" spans="2:5">
      <c r="B34" s="247" t="s">
        <v>460</v>
      </c>
      <c r="C34" s="184"/>
      <c r="D34" s="183"/>
      <c r="E34" s="183"/>
    </row>
    <row r="35" spans="2:5">
      <c r="B35" s="408" t="s">
        <v>462</v>
      </c>
      <c r="C35" s="184"/>
      <c r="D35" s="183"/>
      <c r="E35" s="183"/>
    </row>
    <row r="36" spans="2:5">
      <c r="B36" s="408" t="s">
        <v>464</v>
      </c>
      <c r="C36" s="184"/>
      <c r="D36" s="183"/>
      <c r="E36" s="183"/>
    </row>
    <row r="37" spans="2:5">
      <c r="B37" s="408" t="s">
        <v>466</v>
      </c>
      <c r="C37" s="184"/>
      <c r="D37" s="183"/>
      <c r="E37" s="183"/>
    </row>
    <row r="38" spans="2:5">
      <c r="B38" s="408" t="s">
        <v>468</v>
      </c>
      <c r="C38" s="184"/>
      <c r="D38" s="183"/>
      <c r="E38" s="183"/>
    </row>
    <row r="39" spans="2:5">
      <c r="B39" s="183"/>
      <c r="C39" s="184"/>
      <c r="D39" s="183"/>
      <c r="E39" s="183"/>
    </row>
  </sheetData>
  <mergeCells count="1">
    <mergeCell ref="B32:E32"/>
  </mergeCells>
  <hyperlinks>
    <hyperlink ref="B2" location="Index!A1" display="Index!A1" xr:uid="{1D222134-6CFD-4F3E-AF4E-B582573E3835}"/>
  </hyperlinks>
  <pageMargins left="0.7" right="0.7" top="0.75" bottom="0.75" header="0.3" footer="0.3"/>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22</vt:i4>
      </vt:variant>
    </vt:vector>
  </HeadingPairs>
  <TitlesOfParts>
    <vt:vector size="42" baseType="lpstr">
      <vt:lpstr>Index</vt:lpstr>
      <vt:lpstr>Financial highlights</vt:lpstr>
      <vt:lpstr>Chemicals &amp; Materials</vt:lpstr>
      <vt:lpstr>Refining &amp; Marketing</vt:lpstr>
      <vt:lpstr>Exploration &amp; Production</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'Refining &amp; Marketing'!_Hlk99545320</vt:lpstr>
      <vt:lpstr>'CAPEX,(CleanCCS) Op. Result'!Print_Area</vt:lpstr>
      <vt:lpstr>'Cash flows'!Print_Area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Outlook!Print_Area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Q1/22</dc:title>
  <dc:subject>OMV Quarterly Publication</dc:subject>
  <dc:creator/>
  <cp:keywords>OMV Data Supplement Q1/22</cp:keywords>
  <cp:lastModifiedBy/>
  <dcterms:created xsi:type="dcterms:W3CDTF">2015-06-05T18:17:20Z</dcterms:created>
  <dcterms:modified xsi:type="dcterms:W3CDTF">2022-04-28T13:30:12Z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