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9980" windowHeight="12645"/>
  </bookViews>
  <sheets>
    <sheet name="Index" sheetId="2" r:id="rId1"/>
    <sheet name="Financial highlights" sheetId="1" r:id="rId2"/>
    <sheet name="Upstream" sheetId="3" r:id="rId3"/>
    <sheet name="Downstream" sheetId="4" r:id="rId4"/>
    <sheet name="Income statement" sheetId="5" r:id="rId5"/>
    <sheet name="Statement of compr. income" sheetId="6" r:id="rId6"/>
    <sheet name="Statement of fin. position" sheetId="7" r:id="rId7"/>
    <sheet name="Statement of changes in equity" sheetId="8" r:id="rId8"/>
    <sheet name="Cash flows" sheetId="9" r:id="rId9"/>
    <sheet name="Sales split" sheetId="10" r:id="rId10"/>
    <sheet name="Taxes on income and profit" sheetId="11" r:id="rId11"/>
    <sheet name="Gearing ratio excluding leases" sheetId="12" r:id="rId12"/>
    <sheet name="Fair value hierarchy" sheetId="13" r:id="rId13"/>
    <sheet name="Segment reporting" sheetId="14" r:id="rId14"/>
    <sheet name="Related parties" sheetId="15" r:id="rId15"/>
    <sheet name="CAPEX,(CleanCCS) Op. Result" sheetId="16" r:id="rId16"/>
    <sheet name="Economic environment" sheetId="17" r:id="rId17"/>
  </sheets>
  <externalReferences>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s>
  <definedNames>
    <definedName name="__123Graph_A" hidden="1">'[1]Key-ind'!#REF!</definedName>
    <definedName name="__123Graph_AINV" hidden="1">'[1]Key-ind'!#REF!</definedName>
    <definedName name="__123Graph_BCRACK" hidden="1">'[1]Op prof input'!#REF!</definedName>
    <definedName name="__123Graph_BPOLYCOMP" hidden="1">'[1]Op prof input'!#REF!</definedName>
    <definedName name="__123Graph_BPOLYETH" hidden="1">'[1]Op prof input'!#REF!</definedName>
    <definedName name="__123Graph_BPOLYPROP" hidden="1">'[1]Op prof input'!#REF!</definedName>
    <definedName name="__123Graph_CTEMP" hidden="1">'[1]Op prof input'!#REF!</definedName>
    <definedName name="__123Graph_DROCE" hidden="1">'[1]Key-ind'!#REF!</definedName>
    <definedName name="__123Graph_LBL_B" hidden="1">'[1]Op prof input'!#REF!</definedName>
    <definedName name="__123Graph_LBL_BCRACK" hidden="1">'[1]Op prof input'!#REF!</definedName>
    <definedName name="__123Graph_LBL_BPOLYCOMP" hidden="1">'[1]Op prof input'!#REF!</definedName>
    <definedName name="__123Graph_LBL_BPOLYETH" hidden="1">'[1]Op prof input'!#REF!</definedName>
    <definedName name="__123Graph_LBL_BPOLYPROP" hidden="1">'[1]Op prof input'!#REF!</definedName>
    <definedName name="_01_Standard_Quo.Apr04_043119_1">#REF!</definedName>
    <definedName name="_01_Standard_Quo.Apr04_044140_1">#REF!</definedName>
    <definedName name="_02_AG_2_AG_GB_EBIT">'[2]Checkfigures MB'!#REF!</definedName>
    <definedName name="_03_AG_2_AG_GB_EBITD">'[2]Checkfigures MB'!#REF!</definedName>
    <definedName name="_091_POLYFELT">'[3]Checkfigures MB'!#REF!</definedName>
    <definedName name="_1__123Graph_BCRACK_Y" hidden="1">'[1]Op prof input'!#REF!</definedName>
    <definedName name="_10_Chemie">'[3]Checkfigures MB'!#REF!</definedName>
    <definedName name="_11_OMVD_HR">'[3]Checkfigures MB'!#REF!</definedName>
    <definedName name="_12_OMVRM">'[3]Checkfigures MB'!#REF!</definedName>
    <definedName name="_2__123Graph_BPC_Y" hidden="1">'[1]Op prof input'!#REF!</definedName>
    <definedName name="_3__123Graph_BPE_Y" hidden="1">'[1]Op prof input'!#REF!</definedName>
    <definedName name="_4__123Graph_BPP_Y" hidden="1">'[1]Op prof input'!#REF!</definedName>
    <definedName name="_5__123Graph_LBL_BCRACK_Y" hidden="1">'[1]Op prof input'!#REF!</definedName>
    <definedName name="_6__123Graph_LBL_BPC_Y" hidden="1">'[1]Op prof input'!#REF!</definedName>
    <definedName name="_7__123Graph_LBL_BPE_Y" hidden="1">'[1]Op prof input'!#REF!</definedName>
    <definedName name="_8__123Graph_LBL_BPP_Y" hidden="1">'[1]Op prof input'!#REF!</definedName>
    <definedName name="_Key1" hidden="1">'[4]#¡REF'!$A$2</definedName>
    <definedName name="_Order1" hidden="1">255</definedName>
    <definedName name="_Order2" hidden="1">255</definedName>
    <definedName name="_Regression_Out" hidden="1">'[5]EA Premium'!$H$4:$H$4</definedName>
    <definedName name="_Regression_X" hidden="1">'[5]EA Premium'!$C$4:$C$27</definedName>
    <definedName name="_Regression_Y" hidden="1">'[5]EA Premium'!$D$4:$D$27</definedName>
    <definedName name="_Sort" hidden="1">'[4]#¡REF'!$A$2:$F$2</definedName>
    <definedName name="Act_Bericht">#REF!</definedName>
    <definedName name="ACT_QUARTER">[6]MASTER!$B$3</definedName>
    <definedName name="ACT_YEAR">[6]MASTER!$B$1</definedName>
    <definedName name="AKTIVA">#REF!</definedName>
    <definedName name="Anmerkung">[7]Definitionen!$B$29</definedName>
    <definedName name="Anmerkung1">[7]Definitionen!$B$30</definedName>
    <definedName name="AS2DocOpenMode" hidden="1">"AS2DocumentEdit"</definedName>
    <definedName name="AS2ReportLS" hidden="1">1</definedName>
    <definedName name="AS2SyncStepLS" hidden="1">0</definedName>
    <definedName name="AS2TickmarkLS" hidden="1">#REF!</definedName>
    <definedName name="AS2VersionLS" hidden="1">300</definedName>
    <definedName name="asdklfj" hidden="1">{"Page1",#N/A,FALSE,"Page1";"Overview",#N/A,FALSE,"Overview";"result",#N/A,FALSE,"Result";"Charts1",#N/A,FALSE,"Charts1";"Charts2",#N/A,FALSE,"Charts2"}</definedName>
    <definedName name="beta_levered">[8]WACC!$B$9</definedName>
    <definedName name="BG_Del" hidden="1">15</definedName>
    <definedName name="BG_Ins" hidden="1">4</definedName>
    <definedName name="BG_Mod" hidden="1">6</definedName>
    <definedName name="bom" hidden="1">{"Charts1",#N/A,FALSE,"Charts1";"Charts2",#N/A,FALSE,"Charts2"}</definedName>
    <definedName name="bond_yield">[8]WACC!$B$24</definedName>
    <definedName name="bookvalue_convertible_debt">[8]WACC!$B$26</definedName>
    <definedName name="bookvalue_of_debt">[8]WACC!$B$15</definedName>
    <definedName name="BS_YTD">#REF!</definedName>
    <definedName name="Bud_Bericht">#REF!</definedName>
    <definedName name="BUs_Reported1">[9]Month_Personnel!#REF!</definedName>
    <definedName name="CF_before_tax" comment="Cash Flow before tax">[10]Charts!$C$60:$R$60,[10]Charts!$C$64:$R$66</definedName>
    <definedName name="changes_from_IAS39_to_IFRS9">#REF!</definedName>
    <definedName name="charts2" hidden="1">{"Charts1",#N/A,FALSE,"Charts1";"Charts2",#N/A,FALSE,"Charts2"}</definedName>
    <definedName name="cost_of_debt">[8]WACC!$C$45</definedName>
    <definedName name="cost_of_equity">[8]WACC!$B$45</definedName>
    <definedName name="cost_of_preferred_stock">[8]WACC!$D$45</definedName>
    <definedName name="coupon">[8]WACC!$B$24</definedName>
    <definedName name="currency">#REF!</definedName>
    <definedName name="Custom1">[11]Dropdownlisten!$D$3:$D$33</definedName>
    <definedName name="Custom2">[11]Dropdownlisten!$F$3:$F$17</definedName>
    <definedName name="Custom3">[11]Dropdownlisten!$H$3:$H$13</definedName>
    <definedName name="Custom3C">#REF!</definedName>
    <definedName name="Custom4">[11]Dropdownlisten!$J$3:$J$14</definedName>
    <definedName name="Custom4C">#REF!</definedName>
    <definedName name="dasf" hidden="1">{"Page1",#N/A,FALSE,"Page1";"Overview",#N/A,FALSE,"Overview";"result",#N/A,FALSE,"Result";"Charts1",#N/A,FALSE,"Charts1";"Charts2",#N/A,FALSE,"Charts2"}</definedName>
    <definedName name="DB1_BUDGET">#REF!</definedName>
    <definedName name="DB1_IST">#REF!</definedName>
    <definedName name="DB1abw.">#REF!</definedName>
    <definedName name="DB1pS_BUDGET">#REF!</definedName>
    <definedName name="DB1pS_IST">#REF!</definedName>
    <definedName name="DB1pSabw.">#REF!</definedName>
    <definedName name="ddd">[12]Notes!$B$3</definedName>
    <definedName name="debtvalue_operating_leases">[8]WACC!$B$31</definedName>
    <definedName name="DFGHJK" hidden="1">8</definedName>
    <definedName name="dividend_preferred_stock">[8]WACC!$B$35</definedName>
    <definedName name="DR_SUM_CF">#REF!</definedName>
    <definedName name="Druckbereich_IAS8_Further_Impacts">#REF!</definedName>
    <definedName name="EBIT">#REF!</definedName>
    <definedName name="EBIT_BUDGET">#REF!</definedName>
    <definedName name="EBIT_EM">#REF!</definedName>
    <definedName name="EBIT_EVA">'[13]2_Key Figures'!$K$22:$U$49</definedName>
    <definedName name="EBIT_Ges">'[14]EBIT Ges'!$A$11:$M$80</definedName>
    <definedName name="EBIT_IST">#REF!</definedName>
    <definedName name="EBITabw.">#REF!</definedName>
    <definedName name="EBITD">#REF!</definedName>
    <definedName name="entity">#REF!</definedName>
    <definedName name="equity_value_convertible">[8]WACC!$C$40</definedName>
    <definedName name="Essbase_Retrieve">#REF!</definedName>
    <definedName name="fd">#REF!</definedName>
    <definedName name="Firma">#REF!</definedName>
    <definedName name="Firmen">[15]VK!$A$2:$B$116</definedName>
    <definedName name="Fixkosten_BUDGET">#REF!</definedName>
    <definedName name="Fixkosten_IST">#REF!</definedName>
    <definedName name="Fixkostenabw.">#REF!</definedName>
    <definedName name="flash1" hidden="1">{"FlashP1",#N/A,FALSE,"Flash p 1";"FlashKInd",#N/A,FALSE,"Flash K Ind";"FlashOpProf",#N/A,FALSE,"Flash Op prof";"Market",#N/A,FALSE,"Market"}</definedName>
    <definedName name="FörderungAusland">#REF!</definedName>
    <definedName name="FörderungInland">#REF!</definedName>
    <definedName name="GasAusland">#REF!</definedName>
    <definedName name="GasInland">#REF!</definedName>
    <definedName name="GBP_03">'[16]ROCE Reuters Data'!$D$31</definedName>
    <definedName name="GBP_04">'[16]ROCE Reuters Data'!$D$30</definedName>
    <definedName name="GHJK" hidden="1">#REF!</definedName>
    <definedName name="h">#REF!</definedName>
    <definedName name="HUF_03">'[16]ROCE Reuters Data'!$D$34</definedName>
    <definedName name="HUF_04">'[16]ROCE Reuters Data'!$D$33</definedName>
    <definedName name="IAS">'[16]Bilanz inkl. P'!$A$1</definedName>
    <definedName name="ICPC">#REF!</definedName>
    <definedName name="IFRS">#REF!</definedName>
    <definedName name="IFRS_16_Q1Table">#REF!</definedName>
    <definedName name="IFRS15_CF">#REF!</definedName>
    <definedName name="IFRS15_IS_SOCI">#REF!</definedName>
    <definedName name="IFRS15_SoFP">#REF!</definedName>
    <definedName name="input2" hidden="1">{"InpCR",#N/A,FALSE,"InpCR";"InpPE",#N/A,FALSE,"InpPE";"InpPP",#N/A,FALSE,"InpPP";"InpPC",#N/A,FALSE,"InpPC"}</definedName>
    <definedName name="input3" hidden="1">{"InpCR",#N/A,FALSE,"InpCR";"InpPE",#N/A,FALSE,"InpPE";"InpPP",#N/A,FALSE,"InpPP";"InpPC",#N/A,FALSE,"InpPC"}</definedName>
    <definedName name="interest_expense">[8]WACC!$B$16</definedName>
    <definedName name="interest_expense_convertible">[8]WACC!$B$27</definedName>
    <definedName name="IR">'[17]QB Folien'!$D$33:$X$86</definedName>
    <definedName name="Ist_2006">#REF!</definedName>
    <definedName name="Jahr">[18]Master!$C$2</definedName>
    <definedName name="JJJJText">[7]Definitionen!$D$10</definedName>
    <definedName name="JJJJTextVJ">[7]Definitionen!$H$10</definedName>
    <definedName name="JKLK" hidden="1">#REF!</definedName>
    <definedName name="Konto">#REF!</definedName>
    <definedName name="Kum_Q">#REF!</definedName>
    <definedName name="kumQ">#REF!</definedName>
    <definedName name="kürzel">#REF!</definedName>
    <definedName name="LEVEL_1">'[17]QB Folien'!$B$90:$X$121</definedName>
    <definedName name="Level1_1">#REF!</definedName>
    <definedName name="Level1_2">#REF!</definedName>
    <definedName name="Level1_3">#REF!</definedName>
    <definedName name="Level1_4">#REF!</definedName>
    <definedName name="Level1_5">#REF!</definedName>
    <definedName name="Level1_6">#REF!</definedName>
    <definedName name="Level1_7">#REF!</definedName>
    <definedName name="Level1_8">#REF!</definedName>
    <definedName name="Lock_Send_AG">#REF!</definedName>
    <definedName name="Lock_Send_Bereich">#REF!</definedName>
    <definedName name="Loss_allowance_recon">#REF!</definedName>
    <definedName name="market_cap">[8]WACC!$B$8</definedName>
    <definedName name="market_value_equity">[8]WACC!$B$43</definedName>
    <definedName name="marketrisk_premium">[8]WACC!$B$11</definedName>
    <definedName name="marketvalue_convertible">[8]WACC!$B$29</definedName>
    <definedName name="marketvalue_debt">[8]WACC!$C$43</definedName>
    <definedName name="marketvalue_of_bonds">[8]WACC!$B$22</definedName>
    <definedName name="marketvalue_preferred_stock">[8]WACC!$D$43</definedName>
    <definedName name="marketvalue_straight_debt">[8]WACC!$C$37</definedName>
    <definedName name="marketvalue_total_capital">[8]WACC!$E$43</definedName>
    <definedName name="maturity">[8]WACC!$B$17</definedName>
    <definedName name="maturity_convertible">[8]WACC!$B$28</definedName>
    <definedName name="Menge_BUDGET">#REF!</definedName>
    <definedName name="Menge_IST">#REF!</definedName>
    <definedName name="Mengenabw.">#REF!</definedName>
    <definedName name="MMMMText">[7]Definitionen!$B$12</definedName>
    <definedName name="MMMText">[7]Definitionen!$B$10</definedName>
    <definedName name="MMMText_engl">[7]Definitionen!$B$11</definedName>
    <definedName name="monthlyreport" hidden="1">{#N/A,#N/A,FALSE,"1st page";#N/A,#N/A,FALSE,"BSC";#N/A,#N/A,FALSE,"Financial report";#N/A,#N/A,FALSE,"Sales"}</definedName>
    <definedName name="monthlyreport1" hidden="1">{"Page 1",#N/A,FALSE,"Page1";"Overw",#N/A,FALSE,"Overw";"OvW2",#N/A,FALSE,"Overw (2)";"Op Prof YTD",#N/A,FALSE,"Op Prof YTD";"Key ind",#N/A,FALSE,"Key-ind";"Market",#N/A,FALSE,"Market";"K fig 1",#N/A,FALSE,"K-fig 1";"K fig 2",#N/A,FALSE,"K-fig 2"}</definedName>
    <definedName name="N_CAP_CAPEXDS_AQ">#REF!</definedName>
    <definedName name="N_CAP_CAPEXDS_PQ">#REF!</definedName>
    <definedName name="N_CAP_CAPEXDS_PYQ">#REF!</definedName>
    <definedName name="N_CAP_CAPEXDS_PYTD">#REF!</definedName>
    <definedName name="N_CAP_CAPEXDS_YTD">#REF!</definedName>
    <definedName name="N_CAP_CAPEXDSG_AQ">#REF!</definedName>
    <definedName name="N_CAP_CAPEXDSG_PQ">#REF!</definedName>
    <definedName name="N_CAP_CAPEXDSG_PYQ">#REF!</definedName>
    <definedName name="N_CAP_CAPEXDSG_PYTD">#REF!</definedName>
    <definedName name="N_CAP_CAPEXDSG_YTD">#REF!</definedName>
    <definedName name="N_CAP_CAPEXDSO_AQ">#REF!</definedName>
    <definedName name="N_CAP_CAPEXDSO_PQ">#REF!</definedName>
    <definedName name="N_CAP_CAPEXDSO_PYQ">#REF!</definedName>
    <definedName name="N_CAP_CAPEXDSO_PYTD">#REF!</definedName>
    <definedName name="N_CAP_CAPEXDSO_YTD">#REF!</definedName>
    <definedName name="N_CAP_CAPEXUS_AQ">#REF!</definedName>
    <definedName name="N_CAP_CAPEXUS_PQ">#REF!</definedName>
    <definedName name="N_CAP_CAPEXUS_PYQ">#REF!</definedName>
    <definedName name="N_CAP_CAPEXUS_PYTD">#REF!</definedName>
    <definedName name="N_CAP_CAPEXUS_YTD">#REF!</definedName>
    <definedName name="N_CFS_CFFA_AQ">#REF!</definedName>
    <definedName name="N_CFS_CFFA_PQ">#REF!</definedName>
    <definedName name="N_CFS_CFFA_PYQ">#REF!</definedName>
    <definedName name="N_CFS_CFFA_PYTD">#REF!</definedName>
    <definedName name="N_CFS_CFFA_YTD">#REF!</definedName>
    <definedName name="N_CFS_CFIA_AQ">#REF!</definedName>
    <definedName name="N_CFS_CFIA_PQ">#REF!</definedName>
    <definedName name="N_CFS_CFIA_PYQ">#REF!</definedName>
    <definedName name="N_CFS_CFIA_PYTD">#REF!</definedName>
    <definedName name="N_CFS_CFIA_YTD">#REF!</definedName>
    <definedName name="N_CFS_CFOA_AQ">#REF!</definedName>
    <definedName name="N_CFS_CFOA_PQ">#REF!</definedName>
    <definedName name="N_CFS_CFOA_PYQ">#REF!</definedName>
    <definedName name="N_CFS_CFOA_PYTD">#REF!</definedName>
    <definedName name="N_CFS_CFOA_YTD">#REF!</definedName>
    <definedName name="N_CFS_FCF_AQ">#REF!</definedName>
    <definedName name="N_CFS_FCF_PQ">#REF!</definedName>
    <definedName name="N_CFS_FCF_PYQ">#REF!</definedName>
    <definedName name="N_CFS_FCF_PYTD">#REF!</definedName>
    <definedName name="N_CFS_FCF_YTD">#REF!</definedName>
    <definedName name="N_CFS_FCFAD_AQ">#REF!</definedName>
    <definedName name="N_CFS_FCFAD_PQ">#REF!</definedName>
    <definedName name="N_CFS_FCFAD_PYQ">#REF!</definedName>
    <definedName name="N_CFS_FCFAD_PYTD">#REF!</definedName>
    <definedName name="N_CFS_FCFAD_YTD">#REF!</definedName>
    <definedName name="N_CFS_SoF_AQ">#REF!</definedName>
    <definedName name="N_CFS_SoF_PQ">#REF!</definedName>
    <definedName name="N_CFS_SoF_PYQ">#REF!</definedName>
    <definedName name="N_CFS_SoF_PYTD">#REF!</definedName>
    <definedName name="N_CFS_SoF_YTD">#REF!</definedName>
    <definedName name="N_CFS_WCC_AQ">#REF!</definedName>
    <definedName name="N_CFS_WCC_PQ">#REF!</definedName>
    <definedName name="N_CFS_WCC_PYQ">#REF!</definedName>
    <definedName name="N_DS_CCCSOR_AQ">#REF!</definedName>
    <definedName name="N_DS_CCCSOR_PQ">#REF!</definedName>
    <definedName name="N_DS_CCCSOR_PYQ">#REF!</definedName>
    <definedName name="N_DS_CCCSOR_PYTD">#REF!</definedName>
    <definedName name="N_DS_CCCSOR_YTD">#REF!</definedName>
    <definedName name="N_DS_CCCSORDG_AQ">#REF!</definedName>
    <definedName name="N_DS_CCCSORDG_PQ">#REF!</definedName>
    <definedName name="N_DS_CCCSORDG_PYQ">#REF!</definedName>
    <definedName name="N_DS_CCCSORDG_PYTD">#REF!</definedName>
    <definedName name="N_DS_CCCSORDG_YTD">#REF!</definedName>
    <definedName name="N_DS_CCCSORDO_AQ">#REF!</definedName>
    <definedName name="N_DS_CCCSORDO_PQ">#REF!</definedName>
    <definedName name="N_DS_CCCSORDO_PYQ">#REF!</definedName>
    <definedName name="N_DS_CCCSORDO_PYTD">#REF!</definedName>
    <definedName name="N_DS_CCCSORDO_YTD">#REF!</definedName>
    <definedName name="N_DS_CCCSORP_AQ">#REF!</definedName>
    <definedName name="N_DS_CCCSORP_PQ">#REF!</definedName>
    <definedName name="N_DS_CCCSORP_PYQ">#REF!</definedName>
    <definedName name="N_DS_CCCSORP_PYTD">#REF!</definedName>
    <definedName name="N_DS_CCCSORP_YTD">#REF!</definedName>
    <definedName name="N_DS_CCCSORPCH_AQ">#REF!</definedName>
    <definedName name="N_DS_CCCSORPCH_PQ">#REF!</definedName>
    <definedName name="N_DS_CCCSORPCH_PYQ">#REF!</definedName>
    <definedName name="N_DS_CCCSORPCH_PYTD">#REF!</definedName>
    <definedName name="N_DS_CCCSORPCH_YTD">#REF!</definedName>
    <definedName name="N_DS_CCS_AQ">#REF!</definedName>
    <definedName name="N_DS_CCS_PQ">#REF!</definedName>
    <definedName name="N_DS_CCS_PYQ">#REF!</definedName>
    <definedName name="N_DS_CCS_PYTD">#REF!</definedName>
    <definedName name="N_DS_CCS_YTD">#REF!</definedName>
    <definedName name="N_DS_GCA_AQ">#REF!</definedName>
    <definedName name="N_DS_GCA_pct">#REF!</definedName>
    <definedName name="N_DS_GCA_PQ">#REF!</definedName>
    <definedName name="N_DS_GCA_PYQ">#REF!</definedName>
    <definedName name="N_DS_GCA_PYTD">#REF!</definedName>
    <definedName name="N_DS_GCA_PYTD_pct">#REF!</definedName>
    <definedName name="N_DS_GCA_YTD">#REF!</definedName>
    <definedName name="N_DS_IRM_AQ">#REF!</definedName>
    <definedName name="N_DS_IRM_AQ_sd">#REF!</definedName>
    <definedName name="N_DS_IRM_PQ">#REF!</definedName>
    <definedName name="N_DS_IRM_PQ_sd">#REF!</definedName>
    <definedName name="N_DS_IRM_PYQ">#REF!</definedName>
    <definedName name="N_DS_IRM_PYQ_sd">#REF!</definedName>
    <definedName name="N_DS_IRM_PYTD">#REF!</definedName>
    <definedName name="N_DS_IRM_PYTD_sd">#REF!</definedName>
    <definedName name="N_DS_IRM_YTD">#REF!</definedName>
    <definedName name="N_DS_IRM_YTD_sd">#REF!</definedName>
    <definedName name="N_DS_NGSV_AQ">#REF!</definedName>
    <definedName name="N_DS_NGSV_PQ">#REF!</definedName>
    <definedName name="N_DS_NGSV_PYQ">#REF!</definedName>
    <definedName name="N_DS_NGSV_PYTD">#REF!</definedName>
    <definedName name="N_DS_NGSV_YTD">#REF!</definedName>
    <definedName name="N_DS_OR_AQ">#REF!</definedName>
    <definedName name="N_DS_OR_PQ">#REF!</definedName>
    <definedName name="N_DS_OR_PYQ">#REF!</definedName>
    <definedName name="N_DS_OR_PYTD">#REF!</definedName>
    <definedName name="N_DS_OR_YTD">#REF!</definedName>
    <definedName name="N_DS_SI_AQ">#REF!</definedName>
    <definedName name="N_DS_SI_PQ">#REF!</definedName>
    <definedName name="N_DS_SI_PYQ">#REF!</definedName>
    <definedName name="N_DS_SI_PYTD">#REF!</definedName>
    <definedName name="N_DS_SI_YTD">#REF!</definedName>
    <definedName name="N_DS_TRPS_AQ">#REF!</definedName>
    <definedName name="N_DS_TRPS_PCT">#REF!</definedName>
    <definedName name="N_DS_TRPS_PQ">#REF!</definedName>
    <definedName name="N_DS_TRPS_PYQ">#REF!</definedName>
    <definedName name="N_DS_TRPS_PYTD">#REF!</definedName>
    <definedName name="N_DS_TRPS_YTD">#REF!</definedName>
    <definedName name="N_DS_TRPS_YTD_pct">#REF!</definedName>
    <definedName name="N_DS_Util_AQ">#REF!</definedName>
    <definedName name="N_DS_Util_PQ">#REF!</definedName>
    <definedName name="N_DS_Util_PYQ">#REF!</definedName>
    <definedName name="N_DS_Util_PYTD">#REF!</definedName>
    <definedName name="N_DS_Util_YTD">#REF!</definedName>
    <definedName name="N_FH_CAPEX_AQ">#REF!</definedName>
    <definedName name="N_FH_CAPEX_pct">#REF!</definedName>
    <definedName name="N_FH_CAPEX_PQ">#REF!</definedName>
    <definedName name="N_FH_CAPEX_PYQ">#REF!</definedName>
    <definedName name="N_FH_CAPEX_PYTD">#REF!</definedName>
    <definedName name="N_FH_CAPEX_YTD">#REF!</definedName>
    <definedName name="N_FH_CCCSEPS_AQ">#REF!</definedName>
    <definedName name="N_FH_CCCSEPS_pct">#REF!</definedName>
    <definedName name="N_FH_CCCSEPS_PQ">#REF!</definedName>
    <definedName name="N_FH_CCCSEPS_PYQ">#REF!</definedName>
    <definedName name="N_FH_CCCSEPS_PYTD">#REF!</definedName>
    <definedName name="N_FH_CCCSEPS_YTD">#REF!</definedName>
    <definedName name="N_FH_CCCSNI_AQ">#REF!</definedName>
    <definedName name="N_FH_CCCSNI_pct">#REF!</definedName>
    <definedName name="N_FH_CCCSNI_PQ">#REF!</definedName>
    <definedName name="N_FH_CCCSNI_PYQ">#REF!</definedName>
    <definedName name="N_FH_CCCSNI_PYTD">#REF!</definedName>
    <definedName name="N_FH_CCCSNI_YTD">#REF!</definedName>
    <definedName name="N_FH_CCCSNIAS_AQ">#REF!</definedName>
    <definedName name="N_FH_CCCSNIAS_pct">#REF!</definedName>
    <definedName name="N_FH_CCCSNIAS_PQ">#REF!</definedName>
    <definedName name="N_FH_CCCSNIAS_PYQ">#REF!</definedName>
    <definedName name="N_FH_CCCSNIAS_PYTD">#REF!</definedName>
    <definedName name="N_FH_CCCSNIAS_YTD">#REF!</definedName>
    <definedName name="N_FH_CCCSOR_AQ">#REF!</definedName>
    <definedName name="N_FH_CCCSOR_pct">#REF!</definedName>
    <definedName name="N_FH_CCCSOR_PQ">#REF!</definedName>
    <definedName name="N_FH_CCCSOR_PYQ">#REF!</definedName>
    <definedName name="N_FH_CCCSOR_PYTD">#REF!</definedName>
    <definedName name="N_FH_CCCSOR_YTD">#REF!</definedName>
    <definedName name="N_FH_CCCSORC_AQ">#REF!</definedName>
    <definedName name="N_FH_CCCSORC_pct">#REF!</definedName>
    <definedName name="N_FH_CCCSORC_PQ">#REF!</definedName>
    <definedName name="N_FH_CCCSORC_PYQ">#REF!</definedName>
    <definedName name="N_FH_CCCSORC_PYTD">#REF!</definedName>
    <definedName name="N_FH_CCCSORC_YTD">#REF!</definedName>
    <definedName name="N_FH_CCCSORD_AQ">#REF!</definedName>
    <definedName name="N_FH_CCCSORD_pct">#REF!</definedName>
    <definedName name="N_FH_CCCSORD_PQ">#REF!</definedName>
    <definedName name="N_FH_CCCSORD_PYQ">#REF!</definedName>
    <definedName name="N_FH_CCCSORD_PYTD">#REF!</definedName>
    <definedName name="N_FH_CCCSORD_YTD">#REF!</definedName>
    <definedName name="N_FH_CCCSORP_AQ">#REF!</definedName>
    <definedName name="N_FH_CCCSORP_PQ">#REF!</definedName>
    <definedName name="N_FH_CCCSORP_PYQ">#REF!</definedName>
    <definedName name="N_FH_CCCSORP_PYTD">#REF!</definedName>
    <definedName name="N_FH_CCCSORP_YTD">#REF!</definedName>
    <definedName name="N_FH_CCCSORU_AQ">#REF!</definedName>
    <definedName name="N_FH_CCCSORU_pct">#REF!</definedName>
    <definedName name="N_FH_CCCSORU_PQ">#REF!</definedName>
    <definedName name="N_FH_CCCSORU_PYQ">#REF!</definedName>
    <definedName name="N_FH_CCCSORU_PYTD">#REF!</definedName>
    <definedName name="N_FH_CCCSORU_YTD">#REF!</definedName>
    <definedName name="N_FH_CCS_AQ">#REF!</definedName>
    <definedName name="N_FH_CCS_pct">#REF!</definedName>
    <definedName name="N_FH_CCS_PQ">#REF!</definedName>
    <definedName name="N_FH_CCS_PYQ">#REF!</definedName>
    <definedName name="N_FH_CCS_PYTD">#REF!</definedName>
    <definedName name="N_FH_CCS_YTD">#REF!</definedName>
    <definedName name="N_FH_CFOA_AQ">#REF!</definedName>
    <definedName name="N_FH_CFOA_pct">#REF!</definedName>
    <definedName name="N_FH_CFOA_PQ">#REF!</definedName>
    <definedName name="N_FH_CFOA_PYQ">#REF!</definedName>
    <definedName name="N_FH_CFOA_PYTD">#REF!</definedName>
    <definedName name="N_FH_CFOA_YTD">#REF!</definedName>
    <definedName name="N_FH_CGTR_AQ">#REF!</definedName>
    <definedName name="N_FH_CGTR_pct">#REF!</definedName>
    <definedName name="N_FH_CGTR_PQ">#REF!</definedName>
    <definedName name="N_FH_CGTR_PYQ">#REF!</definedName>
    <definedName name="N_FH_CGTR_PYTD">#REF!</definedName>
    <definedName name="N_FH_CGTR_YTD">#REF!</definedName>
    <definedName name="N_FH_EPS_AQ">#REF!</definedName>
    <definedName name="N_FH_EPS_PQ">#REF!</definedName>
    <definedName name="N_FH_EPS_PYQ">#REF!</definedName>
    <definedName name="N_FH_EPS_PYTD">#REF!</definedName>
    <definedName name="N_FH_EPS_YTD">#REF!</definedName>
    <definedName name="N_FH_FCF_AQ">#REF!</definedName>
    <definedName name="N_FH_FCF_pct">#REF!</definedName>
    <definedName name="N_FH_FCF_PQ">#REF!</definedName>
    <definedName name="N_FH_FCF_PYQ">#REF!</definedName>
    <definedName name="N_FH_FCF_PYTD">#REF!</definedName>
    <definedName name="N_FH_FCF_PYTD_pct">#REF!</definedName>
    <definedName name="N_FH_FCF_YTD">#REF!</definedName>
    <definedName name="N_FH_FCFAD_AQ">#REF!</definedName>
    <definedName name="N_FH_FCFAD_pct">#REF!</definedName>
    <definedName name="N_FH_FCFAD_PQ">#REF!</definedName>
    <definedName name="N_FH_FCFAD_PYQ">#REF!</definedName>
    <definedName name="N_FH_FCFAD_PYTD">#REF!</definedName>
    <definedName name="N_FH_FCFAD_YTD">#REF!</definedName>
    <definedName name="N_FH_GR_AQ">#REF!</definedName>
    <definedName name="N_FH_GR_pct">#REF!</definedName>
    <definedName name="N_FH_GR_PQ">#REF!</definedName>
    <definedName name="N_FH_GR_PYQ">#REF!</definedName>
    <definedName name="N_FH_GR_PYTD">#REF!</definedName>
    <definedName name="N_FH_GR_YTD">#REF!</definedName>
    <definedName name="N_FH_GTR_AQ">#REF!</definedName>
    <definedName name="N_FH_GTR_pct">#REF!</definedName>
    <definedName name="N_FH_GTR_PQ">#REF!</definedName>
    <definedName name="N_FH_GTR_PYQ">#REF!</definedName>
    <definedName name="N_FH_GTR_PYTD">#REF!</definedName>
    <definedName name="N_FH_GTR_YTD">#REF!</definedName>
    <definedName name="N_FH_ND_AQ">#REF!</definedName>
    <definedName name="N_FH_ND_pct">#REF!</definedName>
    <definedName name="N_FH_ND_PQ">#REF!</definedName>
    <definedName name="N_FH_ND_PYQ">#REF!</definedName>
    <definedName name="N_FH_ND_PYTD">#REF!</definedName>
    <definedName name="N_FH_ND_YTD">#REF!</definedName>
    <definedName name="N_FH_NFR_AQ">#REF!</definedName>
    <definedName name="N_FH_NFR_pct">#REF!</definedName>
    <definedName name="N_FH_NFR_PQ">#REF!</definedName>
    <definedName name="N_FH_NFR_PYQ">#REF!</definedName>
    <definedName name="N_FH_NFR_PYTD">#REF!</definedName>
    <definedName name="N_FH_NFR_YTD">#REF!</definedName>
    <definedName name="N_FH_NI_AQ">#REF!</definedName>
    <definedName name="N_FH_NI_pct">#REF!</definedName>
    <definedName name="N_FH_NI_PQ">#REF!</definedName>
    <definedName name="N_FH_NI_PYQ">#REF!</definedName>
    <definedName name="N_FH_NI_PYTD">#REF!</definedName>
    <definedName name="N_FH_NI_YTD">#REF!</definedName>
    <definedName name="N_FH_NIAS_AQ">#REF!</definedName>
    <definedName name="N_FH_NIAS_pct">#REF!</definedName>
    <definedName name="N_FH_NIAS_PQ">#REF!</definedName>
    <definedName name="N_FH_NIAS_PYQ">#REF!</definedName>
    <definedName name="N_FH_NIAS_PYTD">#REF!</definedName>
    <definedName name="N_FH_NIAS_YTD">#REF!</definedName>
    <definedName name="N_FH_OR_AQ">#REF!</definedName>
    <definedName name="N_FH_OR_pct">#REF!</definedName>
    <definedName name="N_FH_OR_PQ">#REF!</definedName>
    <definedName name="N_FH_OR_PYQ">#REF!</definedName>
    <definedName name="N_FH_OR_PYTD">#REF!</definedName>
    <definedName name="N_FH_OR_YTD">#REF!</definedName>
    <definedName name="N_FH_ORP_AQ">#REF!</definedName>
    <definedName name="N_FH_ORP_PQ">#REF!</definedName>
    <definedName name="N_FH_ORP_PYQ">#REF!</definedName>
    <definedName name="N_FH_ORP_PYTD">#REF!</definedName>
    <definedName name="N_FH_ORP_PYTD_pct">#REF!</definedName>
    <definedName name="N_FH_ORP_YTD">#REF!</definedName>
    <definedName name="N_FH_Sales_AQ">#REF!</definedName>
    <definedName name="N_FH_Sales_pct">#REF!</definedName>
    <definedName name="N_FH_Sales_pct_YTD">#REF!</definedName>
    <definedName name="N_FH_Sales_PQ">#REF!</definedName>
    <definedName name="N_FH_Sales_PYQ">#REF!</definedName>
    <definedName name="N_FH_Sales_PYTD">#REF!</definedName>
    <definedName name="N_FH_Sales_YTD">#REF!</definedName>
    <definedName name="N_FH_SI_AQ">#REF!</definedName>
    <definedName name="N_FH_SI_pct">#REF!</definedName>
    <definedName name="N_FH_SI_PQ">#REF!</definedName>
    <definedName name="N_FH_SI_PYQ">#REF!</definedName>
    <definedName name="N_FH_SI_PYTD">#REF!</definedName>
    <definedName name="N_FH_SI_YTD">#REF!</definedName>
    <definedName name="N_FinLiab_Total_AQ">#REF!</definedName>
    <definedName name="N_FinLiab_Total_PY">#REF!</definedName>
    <definedName name="N_GI_CQ">'[19]General Info'!$D$16</definedName>
    <definedName name="N_GI_PPQ">'[19]General Info'!#REF!</definedName>
    <definedName name="N_GI_PYQ">'[19]General Info'!$D$18</definedName>
    <definedName name="N_GI_PYTD_DE">'[20]General Info'!$D$28</definedName>
    <definedName name="N_GI_YTD_DE">'[20]General Info'!$D$27</definedName>
    <definedName name="N_US_AB_AQ">#REF!</definedName>
    <definedName name="N_US_AB_pct">#REF!</definedName>
    <definedName name="N_US_AB_PQ">#REF!</definedName>
    <definedName name="N_US_AB_PYQ">#REF!</definedName>
    <definedName name="N_US_AB_PYTD">#REF!</definedName>
    <definedName name="N_US_AB_YTD">#REF!</definedName>
    <definedName name="N_US_AB_YTD_pct">#REF!</definedName>
    <definedName name="N_US_ARB_AQ">#REF!</definedName>
    <definedName name="N_US_ARB_pct">#REF!</definedName>
    <definedName name="N_US_ARB_PQ">#REF!</definedName>
    <definedName name="N_US_ARB_PYQ">#REF!</definedName>
    <definedName name="N_US_ARB_PYTD">#REF!</definedName>
    <definedName name="N_US_ARB_YTD">#REF!</definedName>
    <definedName name="N_US_ARB_YTD_pct">#REF!</definedName>
    <definedName name="N_US_ARGP_AQ">#REF!</definedName>
    <definedName name="N_US_ARGP_pct">#REF!</definedName>
    <definedName name="N_US_ARGP_PQ">#REF!</definedName>
    <definedName name="N_US_ARGP_PYQ">#REF!</definedName>
    <definedName name="N_US_ARGP_PYTD">#REF!</definedName>
    <definedName name="N_US_ARGP_YTD">#REF!</definedName>
    <definedName name="N_US_ARGPUSD_AQ">#REF!</definedName>
    <definedName name="N_US_ARGPUSD_pct">#REF!</definedName>
    <definedName name="N_US_ARGPUSD_PQ">#REF!</definedName>
    <definedName name="N_US_ARGPUSD_PYQ">#REF!</definedName>
    <definedName name="N_US_ARGPUSD_PYTD">#REF!</definedName>
    <definedName name="N_US_ARGPUSD_PYTD_pct">#REF!</definedName>
    <definedName name="N_US_ARGPUSD_YTD">#REF!</definedName>
    <definedName name="N_US_CAPEX_AQ">#REF!</definedName>
    <definedName name="N_US_CAPEX_pct">#REF!</definedName>
    <definedName name="N_US_CAPEX_PQ">#REF!</definedName>
    <definedName name="N_US_CAPEX_PYQ">#REF!</definedName>
    <definedName name="N_US_COR_AQ">#REF!</definedName>
    <definedName name="N_US_COR_PQ">#REF!</definedName>
    <definedName name="N_US_COR_PYQ">#REF!</definedName>
    <definedName name="N_US_COR_PYTD">#REF!</definedName>
    <definedName name="N_US_COR_YTD">#REF!</definedName>
    <definedName name="N_US_CORP_AQ">#REF!</definedName>
    <definedName name="N_US_CORP_PQ">#REF!</definedName>
    <definedName name="N_US_CORP_PYQ">#REF!</definedName>
    <definedName name="N_US_CORP_PYTD">#REF!</definedName>
    <definedName name="N_US_CORP_YTD">#REF!</definedName>
    <definedName name="N_US_EEXPD_AQ">#REF!</definedName>
    <definedName name="N_US_EEXPD_pct">#REF!</definedName>
    <definedName name="N_US_EEXPD_PQ">#REF!</definedName>
    <definedName name="N_US_EEXPD_PYQ">#REF!</definedName>
    <definedName name="N_US_EEXPD_PYTD">#REF!</definedName>
    <definedName name="N_US_EEXPD_YTD">#REF!</definedName>
    <definedName name="N_US_EEXPD_YTD_pct">#REF!</definedName>
    <definedName name="N_US_INV_PYTD">#REF!</definedName>
    <definedName name="N_US_INV_YTD">#REF!</definedName>
    <definedName name="N_US_OR_AQ">#REF!</definedName>
    <definedName name="N_US_OR_PQ">#REF!</definedName>
    <definedName name="N_US_OR_PYQ">#REF!</definedName>
    <definedName name="N_US_OR_PYTD">#REF!</definedName>
    <definedName name="N_US_OR_YTD">#REF!</definedName>
    <definedName name="N_US_PC_AQ">#REF!</definedName>
    <definedName name="N_US_PC_AQ_sd">#REF!</definedName>
    <definedName name="N_US_PC_pct">#REF!</definedName>
    <definedName name="N_US_PC_PQ">#REF!</definedName>
    <definedName name="N_US_PC_PQ_sd">#REF!</definedName>
    <definedName name="N_US_PC_PYQ">#REF!</definedName>
    <definedName name="N_US_PC_PYQ_pct_sd">#REF!</definedName>
    <definedName name="N_US_PC_PYQ_sd">#REF!</definedName>
    <definedName name="N_US_PC_PYTD">#REF!</definedName>
    <definedName name="N_US_PC_PYTD_pct">#REF!</definedName>
    <definedName name="N_US_PC_PYTD_sd">#REF!</definedName>
    <definedName name="N_US_PC_YTD">#REF!</definedName>
    <definedName name="N_US_PC_YTD_sd">#REF!</definedName>
    <definedName name="N_US_PCP_AQ">#REF!</definedName>
    <definedName name="N_US_PCP_AQ_sd">#REF!</definedName>
    <definedName name="N_US_PCP_pct">#REF!</definedName>
    <definedName name="N_US_PCP_PQ">#REF!</definedName>
    <definedName name="N_US_PCP_PQ_sd">#REF!</definedName>
    <definedName name="N_US_PCP_PYQ">#REF!</definedName>
    <definedName name="N_US_PCP_PYQ_pct_sd">#REF!</definedName>
    <definedName name="N_US_PCP_PYQ_sd">#REF!</definedName>
    <definedName name="N_US_PCP_PYTD">#REF!</definedName>
    <definedName name="N_US_PCP_PYTD_sd">#REF!</definedName>
    <definedName name="N_US_PCP_YTD">#REF!</definedName>
    <definedName name="N_US_PCP_YTD_pct">#REF!</definedName>
    <definedName name="N_US_PCP_YTD_sd">#REF!</definedName>
    <definedName name="N_US_PTHP_AQ">#REF!</definedName>
    <definedName name="N_US_PTHP_pct">#REF!</definedName>
    <definedName name="N_US_PTHP_PQ">#REF!</definedName>
    <definedName name="N_US_PTHP_PYQ">#REF!</definedName>
    <definedName name="N_US_PTHP_PYTD">#REF!</definedName>
    <definedName name="N_US_PTHP_PYTD_pct">#REF!</definedName>
    <definedName name="N_US_PTHP_YTD">#REF!</definedName>
    <definedName name="N_US_SI_AQ">#REF!</definedName>
    <definedName name="N_US_SI_PQ">#REF!</definedName>
    <definedName name="N_US_SI_PYQ">#REF!</definedName>
    <definedName name="N_US_SI_PYTD">#REF!</definedName>
    <definedName name="N_US_SI_YTD">#REF!</definedName>
    <definedName name="N_US_THP_AQ">#REF!</definedName>
    <definedName name="N_US_THP_pct">#REF!</definedName>
    <definedName name="N_US_THP_PQ">#REF!</definedName>
    <definedName name="N_US_THP_PYQ">#REF!</definedName>
    <definedName name="N_US_THP_PYTD">#REF!</definedName>
    <definedName name="N_US_THP_YTD">#REF!</definedName>
    <definedName name="N_US_THP_YTD_pct">#REF!</definedName>
    <definedName name="N_US_THPP_AQ">#REF!</definedName>
    <definedName name="N_US_THPP_pct">#REF!</definedName>
    <definedName name="N_US_THPP_PQ">#REF!</definedName>
    <definedName name="N_US_THPP_PYQ">#REF!</definedName>
    <definedName name="N_US_THPP_PYTD">#REF!</definedName>
    <definedName name="N_US_THPP_YTD">#REF!</definedName>
    <definedName name="N_US_TSV_AQ">#REF!</definedName>
    <definedName name="N_US_TSV_pct">#REF!</definedName>
    <definedName name="N_US_TSV_PQ">#REF!</definedName>
    <definedName name="N_US_TSV_PYQ">#REF!</definedName>
    <definedName name="N_US_TSV_PYTD">#REF!</definedName>
    <definedName name="N_US_TSV_YTD">#REF!</definedName>
    <definedName name="N_US_TSV_YTD_pct">#REF!</definedName>
    <definedName name="navn" hidden="1">{"FlashP1",#N/A,FALSE,"Flash p 1";"FlashKInd",#N/A,FALSE,"Flash K Ind";"FlashOpProf",#N/A,FALSE,"Flash Op prof";"Market",#N/A,FALSE,"Market"}</definedName>
    <definedName name="navn2" hidden="1">{#N/A,#N/A,FALSE,"1st page";#N/A,#N/A,FALSE,"BSC";#N/A,#N/A,FALSE,"Financial report";#N/A,#N/A,FALSE,"Sales"}</definedName>
    <definedName name="navn3" hidden="1">{"Page 1",#N/A,FALSE,"Page1";"Overw",#N/A,FALSE,"Overw";"OvW2",#N/A,FALSE,"Overw (2)";"Op Prof YTD",#N/A,FALSE,"Op Prof YTD";"Key ind",#N/A,FALSE,"Key-ind";"Market",#N/A,FALSE,"Market";"K fig 1",#N/A,FALSE,"K-fig 1";"K fig 2",#N/A,FALSE,"K-fig 2"}</definedName>
    <definedName name="navn4" hidden="1">{"Page 1",#N/A,FALSE,"Page1";"Overw",#N/A,FALSE,"Overw";"OvW2",#N/A,FALSE,"Overw (2)";"Op Prof YTD",#N/A,FALSE,"Op Prof YTD";"Key ind",#N/A,FALSE,"Key-ind";"Market",#N/A,FALSE,"Market";"K fig 1",#N/A,FALSE,"K-fig 1";"K fig 2",#N/A,FALSE,"K-fig 2"}</definedName>
    <definedName name="NetDebt_CY">[19]NetDebt!$C$21</definedName>
    <definedName name="NetDebt_PY">[19]NetDebt!$F$21</definedName>
    <definedName name="NetDebt_YE">[19]NetDebt!$D$21</definedName>
    <definedName name="NetFinRes_CY">'[20]Income statement'!$E$24</definedName>
    <definedName name="NIC_attrib_stock_CQ">'[19]Income statement'!$A$29</definedName>
    <definedName name="NIC_attrib_stock_CY">'[20]Income statement'!$E$29</definedName>
    <definedName name="NIC_CQ">'[19]Income statement'!$A$27</definedName>
    <definedName name="NIC_CY">'[20]Income statement'!$E$27</definedName>
    <definedName name="NOK_03">'[16]ROCE Reuters Data'!$D$28</definedName>
    <definedName name="NOK_04">'[16]ROCE Reuters Data'!$D$27</definedName>
    <definedName name="number_of_preferred_stock">[8]WACC!$B$33</definedName>
    <definedName name="öHGB">#REF!</definedName>
    <definedName name="Öl_NGL_Ausland">#REF!</definedName>
    <definedName name="Öl_NGL_Inland">#REF!</definedName>
    <definedName name="Öl_NGL_Petrom">#REF!</definedName>
    <definedName name="Organisation_Dimension">#REF!</definedName>
    <definedName name="ParseAJE_AmountColumn" hidden="1">"AJE!$D:$D"</definedName>
    <definedName name="ParseAJE_DescrColumn" hidden="1">"BS!$H:$H"</definedName>
    <definedName name="ParseAJE_DescrColumn2" hidden="1">"PL!$F:$F"</definedName>
    <definedName name="ParseAJE_DestinationSheet" hidden="1">".Parsed AJE"</definedName>
    <definedName name="ParseAJE_IDColumn" hidden="1">"BS!$G:$G"</definedName>
    <definedName name="ParseAJE_IDColumn2" hidden="1">"PL!$E:$E"</definedName>
    <definedName name="ParseAJE_PLCatColumn" hidden="1">"AJE!$E:$E"</definedName>
    <definedName name="ParseAJE_SintColumn" hidden="1">"AJE!$A:$A"</definedName>
    <definedName name="ParseAJE_SpanColumn" hidden="1">"BS!$J:$J"</definedName>
    <definedName name="ParseAJE_SpanColumn2" hidden="1">"PL!$H:$H"</definedName>
    <definedName name="Pass" hidden="1">"ShowMe!"</definedName>
    <definedName name="PASSIVA">#REF!</definedName>
    <definedName name="PerfOverview">#REF!</definedName>
    <definedName name="period">[18]Master!$C$3</definedName>
    <definedName name="PeriodC">#REF!</definedName>
    <definedName name="polycompm1" hidden="1">{"Page1",#N/A,FALSE,"Page1";"Overview",#N/A,FALSE,"Overview";"result",#N/A,FALSE,"Result";"Charts1",#N/A,FALSE,"Charts1";"Charts2",#N/A,FALSE,"Charts2"}</definedName>
    <definedName name="Preis_BUDGET">#REF!</definedName>
    <definedName name="Preis_IST">#REF!</definedName>
    <definedName name="Preisabw.">#REF!</definedName>
    <definedName name="pretax_cost_of_debt">[8]WACC!$B$18</definedName>
    <definedName name="PREV_YEAR">[6]MASTER!$B$2</definedName>
    <definedName name="price_of_preferred_stock">[8]WACC!$B$34</definedName>
    <definedName name="_xlnm.Print_Area" localSheetId="15">'CAPEX,(CleanCCS) Op. Result'!$B$1:$W$31</definedName>
    <definedName name="_xlnm.Print_Area" localSheetId="8">'Cash flows'!$B$1:$W$50</definedName>
    <definedName name="_xlnm.Print_Area" localSheetId="3">Downstream!$B$1:$W$81</definedName>
    <definedName name="_xlnm.Print_Area" localSheetId="16">'Economic environment'!$B$1:$W$20</definedName>
    <definedName name="_xlnm.Print_Area" localSheetId="12">'Fair value hierarchy'!$B$1:$S$62</definedName>
    <definedName name="_xlnm.Print_Area" localSheetId="1">'Financial highlights'!$B$1:$W$73</definedName>
    <definedName name="_xlnm.Print_Area" localSheetId="11">'Gearing ratio excluding leases'!$B$1:$E$17</definedName>
    <definedName name="_xlnm.Print_Area" localSheetId="4">'Income statement'!$B$1:$W$37</definedName>
    <definedName name="_xlnm.Print_Area" localSheetId="0">Index!$B$1:$H$33</definedName>
    <definedName name="_xlnm.Print_Area" localSheetId="14">'Related parties'!$B$1:$F$35</definedName>
    <definedName name="_xlnm.Print_Area" localSheetId="9">'Sales split'!$B$1:$F$34</definedName>
    <definedName name="_xlnm.Print_Area" localSheetId="13">'Segment reporting'!$B$1:$W$51</definedName>
    <definedName name="_xlnm.Print_Area" localSheetId="7">'Statement of changes in equity'!$B$1:$K$63</definedName>
    <definedName name="_xlnm.Print_Area" localSheetId="5">'Statement of compr. income'!$B$1:$W$26</definedName>
    <definedName name="_xlnm.Print_Area" localSheetId="6">'Statement of fin. position'!$B$1:$S$59</definedName>
    <definedName name="_xlnm.Print_Area" localSheetId="10">'Taxes on income and profit'!$B$1:$W$11</definedName>
    <definedName name="_xlnm.Print_Area" localSheetId="2">Upstream!$B$1:$W$124</definedName>
    <definedName name="Q">#REF!</definedName>
    <definedName name="QCover" hidden="1">{"Charts1",#N/A,FALSE,"Charts1";"Charts2",#N/A,FALSE,"Charts2"}</definedName>
    <definedName name="qqq">[12]Notes!$B$2</definedName>
    <definedName name="QText">[21]Definitionen!$B$13</definedName>
    <definedName name="Quartale">[18]Master!$A$7:$A$10</definedName>
    <definedName name="retrieve">#REF!</definedName>
    <definedName name="Retrieve_Act">[13]Daten_Grafik!$K$24:$K$27</definedName>
    <definedName name="Retrieve_AG">#REF!</definedName>
    <definedName name="Retrieve_Bereich">#REF!</definedName>
    <definedName name="Retrieve_Bereich_Lev1">#REF!</definedName>
    <definedName name="Retrieve_Bericht1">#REF!</definedName>
    <definedName name="Retrieve_Bericht2">#REF!</definedName>
    <definedName name="Retrieve_Bericht3">#REF!</definedName>
    <definedName name="Retrieve_Bericht4">#REF!</definedName>
    <definedName name="Retrieve_Bericht5">#REF!</definedName>
    <definedName name="Retrieve_Bericht6">#REF!</definedName>
    <definedName name="Retrieve_Bud">[13]Daten_Grafik!$B$24:$B$27</definedName>
    <definedName name="Retrieve_EBIT">[22]EBIT!$B$1:$N$117</definedName>
    <definedName name="Retrieve_EBIT1">#REF!</definedName>
    <definedName name="Retrieve_EBIT2">#REF!</definedName>
    <definedName name="Retrieve_Essbase2">#REF!</definedName>
    <definedName name="Retrieve_FYHR">#REF!</definedName>
    <definedName name="Retrieve_Ges">[23]Report!#REF!</definedName>
    <definedName name="Retrieve_Ges_Lev1">#REF!</definedName>
    <definedName name="Retrieve_Gesellschaften_Lev1">#REF!</definedName>
    <definedName name="Retrieve_GKI">#REF!</definedName>
    <definedName name="Retrieve_Grafik1">'[24]Backup-Daten_Grafik'!$B$16:$O$20</definedName>
    <definedName name="Retrieve_Grafik2">'[24]Backup-Daten_Grafik'!$B$23:$O$27</definedName>
    <definedName name="Retrieve_QHR">#REF!</definedName>
    <definedName name="Retrieve_SKZ_act">#REF!</definedName>
    <definedName name="Retrieve_SKZ_bud">#REF!</definedName>
    <definedName name="Retrieve_Tab_Lev1">#REF!</definedName>
    <definedName name="Retrieve_Tab_SKZ">#REF!</definedName>
    <definedName name="Retrieve_Tabelle1">#REF!</definedName>
    <definedName name="Retrieve_Tabelle2">#REF!</definedName>
    <definedName name="Retrieve_Tabelle3">#REF!</definedName>
    <definedName name="Retrieve_UKV">#REF!</definedName>
    <definedName name="riskfree_rate">[8]WACC!$B$10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'[25]ROFA,Fixed Assets_Base'!$A$1:$C$46</definedName>
    <definedName name="SAPBEXhrIndnt" hidden="1">"Wide"</definedName>
    <definedName name="SAPBEXrevision" hidden="1">1</definedName>
    <definedName name="SAPBEXsysID" hidden="1">"P51"</definedName>
    <definedName name="SAPBEXwbID" hidden="1">"3RSJFMKNJ5KP1XKHHC088A6UO"</definedName>
    <definedName name="SAPsysID" hidden="1">"708C5W7SBKP804JT78WJ0JNKI"</definedName>
    <definedName name="SAPwbID" hidden="1">"ARS"</definedName>
    <definedName name="ScenarioC">#REF!</definedName>
    <definedName name="Segment_and_Group_profit">#REF!</definedName>
    <definedName name="share_price">[8]WACC!$B$7</definedName>
    <definedName name="shares_outstanding">[8]WACC!$B$6</definedName>
    <definedName name="SHEET1" hidden="1">#REF!</definedName>
    <definedName name="siterepsten" hidden="1">{#N/A,#N/A,FALSE,"Cover";#N/A,#N/A,FALSE,"BSC";#N/A,#N/A,FALSE,"Sum 1";#N/A,#N/A,FALSE,"Cr plant";#N/A,#N/A,FALSE,"PO plant 1"}</definedName>
    <definedName name="SKZ">'[13]2_Key Figures'!#REF!</definedName>
    <definedName name="SKZ_Raff">'[26]SKZ Raff'!$A$1:$E$99,'[26]SKZ Raff'!$G$1:$K$99,'[26]SKZ Raff'!$M$1:$Q$99,'[26]SKZ Raff'!$S$1:$W$99</definedName>
    <definedName name="SoFP">#REF!</definedName>
    <definedName name="Spannenarea">[27]Goals!$A$150:$Q$162</definedName>
    <definedName name="ste" hidden="1">{#N/A,#N/A,FALSE,"Cover";#N/A,#N/A,FALSE,"BSC";#N/A,#N/A,FALSE,"Sum 1";#N/A,#N/A,FALSE,"Cr plant";#N/A,#N/A,FALSE,"PO plant 1"}</definedName>
    <definedName name="StTg">[7]Menü!$B$3</definedName>
    <definedName name="StTgVJ">[7]Definitionen!$F$10</definedName>
    <definedName name="SXBNDDSP">0</definedName>
    <definedName name="Sy_nop" hidden="1">1</definedName>
    <definedName name="T_TU_DS">#REF!</definedName>
    <definedName name="T_TU_EE">#REF!</definedName>
    <definedName name="T_TU_US">#REF!</definedName>
    <definedName name="Table_changes_in_equity">#REF!</definedName>
    <definedName name="Table_Condensed_Statement_of_Changes_in_Equity_AY">#REF!</definedName>
    <definedName name="Table_Condensed_Statement_of_Changes_in_Equity_LY">#REF!</definedName>
    <definedName name="Table_DR_SUM_CF">#REF!</definedName>
    <definedName name="Table_DR_SumCF">#REF!</definedName>
    <definedName name="Table_DR_US">#REF!</definedName>
    <definedName name="Table_FH_HFM_TM1">#REF!</definedName>
    <definedName name="Table_FH_TM1">#REF!</definedName>
    <definedName name="Table_FS_BSP">#REF!</definedName>
    <definedName name="Table_FS_Financial_Instruments">#REF!</definedName>
    <definedName name="Table_FS_NCI">#REF!</definedName>
    <definedName name="Table_FS_NetCashOut">#REF!</definedName>
    <definedName name="Table_FS_STwrP">#REF!</definedName>
    <definedName name="Table_FS_YR_BusinessCombinations">#REF!</definedName>
    <definedName name="Table_IAS8_CashFlow_Impact">#REF!</definedName>
    <definedName name="Table_IAS8_income_statement">#REF!</definedName>
    <definedName name="Table_Related_Parties_Balance_Sheet">#REF!</definedName>
    <definedName name="Table_Related_Parties_Transaction">#REF!</definedName>
    <definedName name="Table_Summarized_statement_of_fincancial_position">#REF!</definedName>
    <definedName name="Table_Title_Page">#REF!</definedName>
    <definedName name="tax_rate">[8]WACC!$B$19</definedName>
    <definedName name="Test">#REF!</definedName>
    <definedName name="test100" hidden="1">{"Overw",#N/A,FALSE,"Overw"}</definedName>
    <definedName name="test3" hidden="1">{"Overw",#N/A,FALSE,"Overw"}</definedName>
    <definedName name="test4" hidden="1">{"Overw",#N/A,FALSE,"Overw"}</definedName>
    <definedName name="Testtest">#REF!</definedName>
    <definedName name="TextRefCopyRangeCount" hidden="1">21</definedName>
    <definedName name="tHyp">OFFSET([7]HypEssbase!$A$1,0,0,COUNTA([7]HypEssbase!$A$1:$A$65536)+4,COUNTA([7]HypEssbase!$A$1:$IV$1)+1)</definedName>
    <definedName name="tHypSp">OFFSET([7]Definitionen!$A$5,0,0,1,COUNTA([7]Definitionen!$A$5:$IV$5))</definedName>
    <definedName name="TM1REBUILDOPTION">0</definedName>
    <definedName name="ttest2" hidden="1">{"Results",#N/A,FALSE,"Results"}</definedName>
    <definedName name="tull" hidden="1">{"Charts1",#N/A,FALSE,"Charts1";"Charts2",#N/A,FALSE,"Charts2"}</definedName>
    <definedName name="tull1" hidden="1">{"Charts1",#N/A,FALSE,"Charts1";"Charts2",#N/A,FALSE,"Charts2"}</definedName>
    <definedName name="tull2" hidden="1">{"Charts1",#N/A,FALSE,"Charts1";"Charts2",#N/A,FALSE,"Charts2"}</definedName>
    <definedName name="Umsatz_BUDGET">#REF!</definedName>
    <definedName name="Umsatz_IST">#REF!</definedName>
    <definedName name="Umsatzabwl.">#REF!</definedName>
    <definedName name="USD_03">'[16]ROCE Reuters Data'!$D$25</definedName>
    <definedName name="USD_04">'[16]ROCE Reuters Data'!$D$24</definedName>
    <definedName name="Value">[11]Dropdownlisten!$C$3:$C$16</definedName>
    <definedName name="value_straightdebt_in_convertible">[8]WACC!$C$38</definedName>
    <definedName name="ValueC">#REF!</definedName>
    <definedName name="var.Ko._BUDGET">#REF!</definedName>
    <definedName name="var.Ko._IST">#REF!</definedName>
    <definedName name="var.Ko.abw.">#REF!</definedName>
    <definedName name="View">[28]Dropdownlisten!$L$3:$L$4</definedName>
    <definedName name="ViewC">#REF!</definedName>
    <definedName name="weight_debt">[8]WACC!$C$44</definedName>
    <definedName name="weight_equity">[8]WACC!$B$44</definedName>
    <definedName name="weight_preferred_stock">[8]WACC!$D$44</definedName>
    <definedName name="WES_BUDGET">#REF!</definedName>
    <definedName name="WES_IST">#REF!</definedName>
    <definedName name="WESabw.">#REF!</definedName>
    <definedName name="wrn.Charts." hidden="1">{"Charts1",#N/A,FALSE,"Charts1";"Charts2",#N/A,FALSE,"Charts2"}</definedName>
    <definedName name="wrn.Flash." hidden="1">{"FlashP1",#N/A,FALSE,"Flash p 1";"FlashKInd",#N/A,FALSE,"Flash K Ind";"FlashOpProf",#N/A,FALSE,"Flash Op prof";"Market",#N/A,FALSE,"Market"}</definedName>
    <definedName name="wrn.Input." hidden="1">{"InpCR",#N/A,FALSE,"InpCR";"InpPE",#N/A,FALSE,"InpPE";"InpPP",#N/A,FALSE,"InpPP";"InpPC",#N/A,FALSE,"InpPC"}</definedName>
    <definedName name="wrn.KPI._.Sheets." hidden="1">{"PO Group",#N/A,TRUE,"KPI Sheets";"PE Asset Cluster",#N/A,TRUE,"KPI Sheets";"PP Asset Cluster",#N/A,TRUE,"KPI Sheets";"BU PE",#N/A,TRUE,"KPI Sheets";"BU PP",#N/A,TRUE,"KPI Sheets";"BU PF",#N/A,TRUE,"KPI Sheets";"BU WC",#N/A,TRUE,"KPI Sheets";"BU EA",#N/A,TRUE,"KPI Sheets"}</definedName>
    <definedName name="wrn.Monthly._.report." hidden="1">{#N/A,#N/A,TRUE,"1st";#N/A,#N/A,TRUE,"Group page";#N/A,#N/A,TRUE,"Markets";#N/A,#N/A,TRUE,"Finance";#N/A,#N/A,TRUE,"Prod";#N/A,#N/A,TRUE,"Plant4";#N/A,#N/A,TRUE,"FC";#N/A,#N/A,TRUE,"BSC";#N/A,#N/A,TRUE,"PA"}</definedName>
    <definedName name="wrn.Monthly._.report._.Group." hidden="1">{"Page 1",#N/A,FALSE,"Page1";"Overw",#N/A,FALSE,"Overw";"OvW2",#N/A,FALSE,"Overw (2)";"Op Prof YTD",#N/A,FALSE,"Op Prof YTD";"Key ind",#N/A,FALSE,"Key-ind";"Market",#N/A,FALSE,"Market";"K fig 1",#N/A,FALSE,"K-fig 1";"K fig 2",#N/A,FALSE,"K-fig 2"}</definedName>
    <definedName name="wrn.Polycomp._.Monthly." hidden="1">{"Page1",#N/A,FALSE,"Page1";"Overview",#N/A,FALSE,"Overview";"result",#N/A,FALSE,"Result";"Charts1",#N/A,FALSE,"Charts1";"Charts2",#N/A,FALSE,"Charts2"}</definedName>
    <definedName name="wrn.Print._.monthly._.report." hidden="1">{#N/A,#N/A,FALSE,"1st Page";#N/A,#N/A,FALSE,"BSC";#N/A,#N/A,FALSE,"KPIs";#N/A,#N/A,FALSE,"Financial Report";#N/A,#N/A,FALSE,"Sales";#N/A,#N/A,FALSE,"Fixed costs"}</definedName>
    <definedName name="wrn.Site._.Rep._.Ssund." hidden="1">{#N/A,#N/A,FALSE,"Cover";#N/A,#N/A,FALSE,"BSC";#N/A,#N/A,FALSE,"Sum 1";#N/A,#N/A,FALSE,"Cr plant";#N/A,#N/A,FALSE,"PO plant 1"}</definedName>
    <definedName name="wrn.Test." hidden="1">{"Results",#N/A,FALSE,"Results"}</definedName>
    <definedName name="wrn.Test2." hidden="1">{"Overw",#N/A,FALSE,"Overw"}</definedName>
    <definedName name="x" hidden="1">'[4]#¡REF'!$A$2:$F$2</definedName>
    <definedName name="XREF_COLUMN_1" hidden="1">'[29]movem FA'!#REF!</definedName>
    <definedName name="XREF_COLUMN_2" hidden="1">#REF!</definedName>
    <definedName name="XRefActiveRow" hidden="1">#REF!</definedName>
    <definedName name="XRefColumnsCount" hidden="1">1</definedName>
    <definedName name="XRefCopy1" hidden="1">#REF!</definedName>
    <definedName name="XRefCopy1Row" hidden="1">#REF!</definedName>
    <definedName name="XRefCopy2" hidden="1">#REF!</definedName>
    <definedName name="XRefCopy2Row" hidden="1">#REF!</definedName>
    <definedName name="XRefCopy3" hidden="1">#REF!</definedName>
    <definedName name="XRefCopy3Row" hidden="1">#REF!</definedName>
    <definedName name="XRefCopy4" hidden="1">#REF!</definedName>
    <definedName name="XRefCopy4Row" hidden="1">#REF!</definedName>
    <definedName name="XRefCopy5" hidden="1">#REF!</definedName>
    <definedName name="XRefCopy5Row" hidden="1">#REF!</definedName>
    <definedName name="XRefCopy6" hidden="1">#REF!</definedName>
    <definedName name="XRefCopy6Row" hidden="1">#REF!</definedName>
    <definedName name="XRefCopy7" hidden="1">#REF!</definedName>
    <definedName name="XRefCopy7Row" hidden="1">#REF!</definedName>
    <definedName name="XRefCopyRangeCount" hidden="1">7</definedName>
    <definedName name="XRefPaste1" hidden="1">#REF!</definedName>
    <definedName name="XRefPaste1Row" hidden="1">#REF!</definedName>
    <definedName name="XRefPaste2" hidden="1">#REF!</definedName>
    <definedName name="XRefPaste2Row" hidden="1">#REF!</definedName>
    <definedName name="XRefPaste3" hidden="1">#REF!</definedName>
    <definedName name="XRefPaste3Row" hidden="1">#REF!</definedName>
    <definedName name="XRefPaste4" hidden="1">#REF!</definedName>
    <definedName name="XRefPaste4Row" hidden="1">#REF!</definedName>
    <definedName name="XRefPaste5" hidden="1">#REF!</definedName>
    <definedName name="XRefPaste5Row" hidden="1">#REF!</definedName>
    <definedName name="XRefPaste6" hidden="1">#REF!</definedName>
    <definedName name="XRefPaste6Row" hidden="1">#REF!</definedName>
    <definedName name="XRefPaste7" hidden="1">#REF!</definedName>
    <definedName name="XRefPaste7Row" hidden="1">#REF!</definedName>
    <definedName name="XRefPaste8" hidden="1">#REF!</definedName>
    <definedName name="XRefPaste8Row" hidden="1">#REF!</definedName>
    <definedName name="XRefPasteRangeCount" hidden="1">1</definedName>
    <definedName name="xx">[30]Dropdownlisten!$D$3:$D$33</definedName>
    <definedName name="xxx">[12]Notes!$B$6</definedName>
    <definedName name="y">[8]WACC!$B$9</definedName>
    <definedName name="year">[18]Master!$C$2</definedName>
    <definedName name="YearC">#REF!</definedName>
    <definedName name="yes_no">[28]Dropdownlisten!$O$3:$O$4</definedName>
    <definedName name="yyy">[12]Notes!$B$3</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14" i="12" l="1"/>
  <c r="H107" i="3"/>
</calcChain>
</file>

<file path=xl/sharedStrings.xml><?xml version="1.0" encoding="utf-8"?>
<sst xmlns="http://schemas.openxmlformats.org/spreadsheetml/2006/main" count="1210" uniqueCount="463">
  <si>
    <t>Index</t>
  </si>
  <si>
    <t>(Click on the link below for desired data tab)</t>
  </si>
  <si>
    <t>Financial highlights</t>
  </si>
  <si>
    <t>Upstream</t>
  </si>
  <si>
    <t>Downstream</t>
  </si>
  <si>
    <t>Income statement</t>
  </si>
  <si>
    <t>Statement of comprehensive income</t>
  </si>
  <si>
    <t>Statement of financial position</t>
  </si>
  <si>
    <t>Statement of changes in equity</t>
  </si>
  <si>
    <t>Summarized statement of cash flows</t>
  </si>
  <si>
    <t>Sales split</t>
  </si>
  <si>
    <t xml:space="preserve">Segment reporting </t>
  </si>
  <si>
    <t>Material transactions with related parties</t>
  </si>
  <si>
    <t>CAPEX, Operating Result before depreciation, clean CCS Operating Result before depreciation</t>
  </si>
  <si>
    <t>Economic environment</t>
  </si>
  <si>
    <t>The subsequent tables may contain rounding differences.</t>
  </si>
  <si>
    <t>Dislaimer: This document is given for information purposes only and was not audited.</t>
  </si>
  <si>
    <t>In EUR mn (unless otherwise stated)</t>
  </si>
  <si>
    <t>Q1/16</t>
  </si>
  <si>
    <t>Q2/16</t>
  </si>
  <si>
    <t>Q3/16</t>
  </si>
  <si>
    <t>Q4/16</t>
  </si>
  <si>
    <t>Q1/17</t>
  </si>
  <si>
    <t>Q2/17</t>
  </si>
  <si>
    <t>Q3/17</t>
  </si>
  <si>
    <t>Q4/17</t>
  </si>
  <si>
    <t>Q1/18</t>
  </si>
  <si>
    <t>Q2/18</t>
  </si>
  <si>
    <t>Q3/18</t>
  </si>
  <si>
    <t>Q4/18</t>
  </si>
  <si>
    <t>Q1/19</t>
  </si>
  <si>
    <t>Q2/19</t>
  </si>
  <si>
    <t>Q3/19</t>
  </si>
  <si>
    <t>Q4/19</t>
  </si>
  <si>
    <t>Q1/20</t>
  </si>
  <si>
    <r>
      <t xml:space="preserve">Clean CCS Operating Result </t>
    </r>
    <r>
      <rPr>
        <b/>
        <vertAlign val="superscript"/>
        <sz val="11"/>
        <color theme="1"/>
        <rFont val="Arial"/>
        <family val="2"/>
      </rPr>
      <t>2</t>
    </r>
  </si>
  <si>
    <r>
      <t xml:space="preserve">thereof clean CCS Operating Result OMV Petrom </t>
    </r>
    <r>
      <rPr>
        <vertAlign val="superscript"/>
        <sz val="11"/>
        <rFont val="Arial"/>
        <family val="2"/>
      </rPr>
      <t>2</t>
    </r>
  </si>
  <si>
    <r>
      <t xml:space="preserve">thereof clean Operating Result OMV Petrol Ofisi </t>
    </r>
    <r>
      <rPr>
        <vertAlign val="superscript"/>
        <sz val="11"/>
        <rFont val="Arial"/>
        <family val="2"/>
      </rPr>
      <t>2</t>
    </r>
  </si>
  <si>
    <r>
      <t xml:space="preserve">Clean Operating Result Upstream </t>
    </r>
    <r>
      <rPr>
        <vertAlign val="superscript"/>
        <sz val="11"/>
        <rFont val="Arial"/>
        <family val="2"/>
      </rPr>
      <t>2</t>
    </r>
  </si>
  <si>
    <r>
      <t xml:space="preserve">Clean CCS Operating Result Downstream </t>
    </r>
    <r>
      <rPr>
        <vertAlign val="superscript"/>
        <sz val="11"/>
        <rFont val="Arial"/>
        <family val="2"/>
      </rPr>
      <t>2</t>
    </r>
  </si>
  <si>
    <r>
      <t xml:space="preserve">Clean Operating Result Corporate and Other </t>
    </r>
    <r>
      <rPr>
        <vertAlign val="superscript"/>
        <sz val="11"/>
        <rFont val="Arial"/>
        <family val="2"/>
      </rPr>
      <t>2</t>
    </r>
  </si>
  <si>
    <t>Clean Consolidation: elimination of inter-segmental profits</t>
  </si>
  <si>
    <r>
      <t xml:space="preserve">Clean CCS net income </t>
    </r>
    <r>
      <rPr>
        <b/>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</si>
  <si>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</si>
  <si>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</si>
  <si>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</si>
  <si>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</si>
  <si>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thereof: Personnel and restructuring</t>
  </si>
  <si>
    <t xml:space="preserve"> Unscheduled depreciation</t>
  </si>
  <si>
    <t xml:space="preserve"> Asset disposal</t>
  </si>
  <si>
    <t xml:space="preserve"> Other</t>
  </si>
  <si>
    <t>CCS effects: Inventory holding gains/(losses)</t>
  </si>
  <si>
    <t>Operating Result Group</t>
  </si>
  <si>
    <t>thereof Operating Result OMV Petrom</t>
  </si>
  <si>
    <t>thereof Operating Result OMV Petrol Ofisi</t>
  </si>
  <si>
    <t>Operating Result Upstream</t>
  </si>
  <si>
    <t>Operating Result Downstream</t>
  </si>
  <si>
    <t>Operating Result Corporate and Other</t>
  </si>
  <si>
    <t>Consolidation: Elimination of inter-segmental profits</t>
  </si>
  <si>
    <t>Net financial result</t>
  </si>
  <si>
    <t>Profit before tax</t>
  </si>
  <si>
    <t>Group tax rate in %</t>
  </si>
  <si>
    <t>n.m.</t>
  </si>
  <si>
    <t>Net income</t>
  </si>
  <si>
    <r>
      <t xml:space="preserve">Net income attributable to stockholders </t>
    </r>
    <r>
      <rPr>
        <vertAlign val="superscript"/>
        <sz val="11"/>
        <rFont val="Arial"/>
        <family val="2"/>
      </rPr>
      <t>3</t>
    </r>
  </si>
  <si>
    <t>Earnings Per Share (EPS) in EUR</t>
  </si>
  <si>
    <t>Cash flow from operating activities</t>
  </si>
  <si>
    <t>Free cash flow before dividends</t>
  </si>
  <si>
    <t>Free cash flow after dividends</t>
  </si>
  <si>
    <r>
      <t xml:space="preserve">Organic free cash flow before dividends </t>
    </r>
    <r>
      <rPr>
        <vertAlign val="superscript"/>
        <sz val="11"/>
        <rFont val="Arial"/>
        <family val="2"/>
      </rPr>
      <t>5</t>
    </r>
  </si>
  <si>
    <r>
      <t xml:space="preserve">Organic free cash flow after dividends </t>
    </r>
    <r>
      <rPr>
        <vertAlign val="superscript"/>
        <sz val="11"/>
        <rFont val="Arial"/>
        <family val="2"/>
      </rPr>
      <t>6</t>
    </r>
  </si>
  <si>
    <t>Cash flow per share in EUR</t>
  </si>
  <si>
    <r>
      <t xml:space="preserve">Dividend Per Share (DPS) in EUR </t>
    </r>
    <r>
      <rPr>
        <vertAlign val="superscript"/>
        <sz val="11"/>
        <rFont val="Arial"/>
        <family val="2"/>
      </rPr>
      <t>7</t>
    </r>
  </si>
  <si>
    <t>Net debt excluding leases</t>
  </si>
  <si>
    <t>Gearing ratio excluding leases in %</t>
  </si>
  <si>
    <t>Net debt including leases</t>
  </si>
  <si>
    <t>Gearing ratio including leases in %</t>
  </si>
  <si>
    <r>
      <t xml:space="preserve">Capital expenditure </t>
    </r>
    <r>
      <rPr>
        <vertAlign val="superscript"/>
        <sz val="11"/>
        <rFont val="Arial"/>
        <family val="2"/>
      </rPr>
      <t>8</t>
    </r>
  </si>
  <si>
    <r>
      <t xml:space="preserve">Organic capital expenditure </t>
    </r>
    <r>
      <rPr>
        <vertAlign val="superscript"/>
        <sz val="11"/>
        <rFont val="Arial"/>
        <family val="2"/>
      </rPr>
      <t>9</t>
    </r>
  </si>
  <si>
    <r>
      <t xml:space="preserve">Clean CCS ROACE in % </t>
    </r>
    <r>
      <rPr>
        <vertAlign val="superscript"/>
        <sz val="11"/>
        <rFont val="Arial"/>
        <family val="2"/>
      </rPr>
      <t>2</t>
    </r>
  </si>
  <si>
    <t>ROACE in %</t>
  </si>
  <si>
    <t>ROE in %</t>
  </si>
  <si>
    <t>Employees</t>
  </si>
  <si>
    <t>Lost-Time Injury Rate per 1 mn hours worked</t>
  </si>
  <si>
    <r>
      <rPr>
        <vertAlign val="superscript"/>
        <sz val="9"/>
        <rFont val="Arial"/>
        <family val="2"/>
      </rPr>
      <t>3</t>
    </r>
    <r>
      <rPr>
        <sz val="9"/>
        <rFont val="Arial"/>
        <family val="2"/>
      </rPr>
      <t xml:space="preserve"> After deducting net income attributable to hybrid capital owners and net income attributable to non-controlling interests</t>
    </r>
  </si>
  <si>
    <r>
      <rPr>
        <vertAlign val="superscript"/>
        <sz val="9"/>
        <rFont val="Arial"/>
        <family val="2"/>
      </rPr>
      <t>4</t>
    </r>
    <r>
      <rPr>
        <sz val="9"/>
        <rFont val="Arial"/>
        <family val="2"/>
      </rPr>
      <t xml:space="preserve"> Disclosure of special items is considered appropriate in order to facilitate analysis of the ordinary business performance. To reflect comparable figures, certain items affecting the result are added back or deducted. Special items from equity-accounted companies and temporary effects from commodity hedging for material transactions are included.</t>
    </r>
  </si>
  <si>
    <r>
      <rPr>
        <vertAlign val="superscript"/>
        <sz val="9"/>
        <rFont val="Arial"/>
        <family val="2"/>
      </rPr>
      <t>5</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</si>
  <si>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6</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</si>
  <si>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rPr>
        <vertAlign val="superscript"/>
        <sz val="9"/>
        <rFont val="Arial"/>
        <family val="2"/>
      </rPr>
      <t>8</t>
    </r>
    <r>
      <rPr>
        <sz val="9"/>
        <rFont val="Arial"/>
        <family val="2"/>
      </rPr>
      <t xml:space="preserve"> Capital expenditure including acquisitions</t>
    </r>
  </si>
  <si>
    <r>
      <rPr>
        <vertAlign val="superscript"/>
        <sz val="9"/>
        <rFont val="Arial"/>
        <family val="2"/>
      </rPr>
      <t>9</t>
    </r>
    <r>
      <rPr>
        <sz val="9"/>
        <rFont val="Arial"/>
        <family val="2"/>
      </rPr>
      <t xml:space="preserve"> Organic capital expenditure is defined as capital expenditure including capitalized Exploration and Appraisal expenditure and excluding acquisitions and contingent considerations.</t>
    </r>
  </si>
  <si>
    <t>Clean CCS Group tax rate in %</t>
  </si>
  <si>
    <t>Clean Operating Result before depreciation and amortization, impairments and write-ups</t>
  </si>
  <si>
    <t>Clean Operating Result</t>
  </si>
  <si>
    <t>Special items</t>
  </si>
  <si>
    <t>Operating Result</t>
  </si>
  <si>
    <r>
      <t xml:space="preserve">Capital expenditure </t>
    </r>
    <r>
      <rPr>
        <vertAlign val="superscript"/>
        <sz val="11"/>
        <rFont val="Arial"/>
        <family val="2"/>
      </rPr>
      <t>1</t>
    </r>
  </si>
  <si>
    <t>Exploration expenditure</t>
  </si>
  <si>
    <r>
      <t xml:space="preserve">Exploration expenses </t>
    </r>
    <r>
      <rPr>
        <vertAlign val="superscript"/>
        <sz val="11"/>
        <rFont val="Arial"/>
        <family val="2"/>
      </rPr>
      <t>2</t>
    </r>
  </si>
  <si>
    <r>
      <t>Production cost in USD/boe</t>
    </r>
    <r>
      <rPr>
        <vertAlign val="superscript"/>
        <sz val="11"/>
        <rFont val="Arial"/>
        <family val="2"/>
      </rPr>
      <t xml:space="preserve"> 3, 4, 5</t>
    </r>
  </si>
  <si>
    <t>Key Performance Indicators</t>
  </si>
  <si>
    <t>Natural gas production in bcf</t>
  </si>
  <si>
    <t>Average Brent price in USD/bbl</t>
  </si>
  <si>
    <r>
      <rPr>
        <vertAlign val="superscript"/>
        <sz val="9"/>
        <rFont val="Arial"/>
        <family val="2"/>
      </rPr>
      <t>1</t>
    </r>
    <r>
      <rPr>
        <sz val="9"/>
        <rFont val="Arial"/>
        <family val="2"/>
      </rPr>
      <t xml:space="preserve"> Capital expenditure including acquisitions, notably OMV completed the acquisition of a 24.99% share in the Yuzhno Russkoye field in the amount of EUR 1.7 bn on November 30, 2017 and the acquisition of a 20% stake in two fields offshore Abu Dhabi from ADNOC in the amount of USD 1.5 bn in Q2/18. Q4/18 capital expenditure includes the acquisition of Shell’s Upstream business in New Zealand for USD 579 mn. Q1/19 capital expenditure includes the participation of the 50% interest in the company SapuraOMV in the amount of USD 540 mn.</t>
    </r>
  </si>
  <si>
    <r>
      <rPr>
        <vertAlign val="superscript"/>
        <sz val="9"/>
        <rFont val="Arial"/>
        <family val="2"/>
      </rPr>
      <t xml:space="preserve">2 </t>
    </r>
    <r>
      <rPr>
        <sz val="9"/>
        <rFont val="Arial"/>
        <family val="2"/>
      </rPr>
      <t>Exploration expenses include administrative costs in 2016 and exclude them in 2017.</t>
    </r>
  </si>
  <si>
    <r>
      <t>3</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</si>
  <si>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t>Thereof OMV Petrom (included above)</t>
  </si>
  <si>
    <t>Total hydrocarbon production in kboe/d</t>
  </si>
  <si>
    <t>thereof oil and NGL production in kboe/d</t>
  </si>
  <si>
    <t>thereof natural gas production in kboe/d</t>
  </si>
  <si>
    <t>Crude oil and NGL production in mn bbl</t>
  </si>
  <si>
    <t>Natural gas production in bcm</t>
  </si>
  <si>
    <t>Average Urals price in USD/bbl</t>
  </si>
  <si>
    <t>Average realized crude price in USD/bbl</t>
  </si>
  <si>
    <r>
      <t>Production cost in USD/boe</t>
    </r>
    <r>
      <rPr>
        <vertAlign val="superscript"/>
        <sz val="11"/>
        <rFont val="Arial"/>
        <family val="2"/>
      </rPr>
      <t xml:space="preserve"> 1</t>
    </r>
  </si>
  <si>
    <r>
      <t>1</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</si>
  <si>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t>Hydrocarbon production by core region</t>
  </si>
  <si>
    <t>In kboe/d</t>
  </si>
  <si>
    <t>Middle East and Africa</t>
  </si>
  <si>
    <t>North Sea</t>
  </si>
  <si>
    <t>Russia</t>
  </si>
  <si>
    <t>Asia-Pacific</t>
  </si>
  <si>
    <t>Hydrocarbon production by country</t>
  </si>
  <si>
    <t>Romania</t>
  </si>
  <si>
    <t>Austria</t>
  </si>
  <si>
    <t>Kazakhstan</t>
  </si>
  <si>
    <t>Libya</t>
  </si>
  <si>
    <t>New Zealand</t>
  </si>
  <si>
    <t>Norway</t>
  </si>
  <si>
    <t>Pakistan</t>
  </si>
  <si>
    <t>Tunisia</t>
  </si>
  <si>
    <t>United Kingdom</t>
  </si>
  <si>
    <t>Yemen</t>
  </si>
  <si>
    <t>Kurdistan Region of Iraq</t>
  </si>
  <si>
    <t>United Arab Emirates</t>
  </si>
  <si>
    <t>Malaysia</t>
  </si>
  <si>
    <t>Central and Eastern Europe</t>
  </si>
  <si>
    <t>Average EUR-USD FX-rate</t>
  </si>
  <si>
    <t>Average EUR-RON FX-rate</t>
  </si>
  <si>
    <t>Average USD-RON FX-rate</t>
  </si>
  <si>
    <t>Average EUR-TRY FX-rate</t>
  </si>
  <si>
    <t>Average USD-TRY FX-rate</t>
  </si>
  <si>
    <t>NWE refining margin in USD/bbl</t>
  </si>
  <si>
    <t>Average CEGH gas price in EUR/MWh</t>
  </si>
  <si>
    <t>Average NCG gas price in EUR/MWh</t>
  </si>
  <si>
    <t>Average base load electricity price Romania in EUR/MWh</t>
  </si>
  <si>
    <t>Sources: Reuters/Platts, Central European Gas Hub (CEGH), OPCOM, Net Connect Germany (NCG)</t>
  </si>
  <si>
    <t>Capital expenditure</t>
  </si>
  <si>
    <t>In EUR mn</t>
  </si>
  <si>
    <t>Corporate and Other</t>
  </si>
  <si>
    <t>OMV Group</t>
  </si>
  <si>
    <t>Operating Result before depreciation and amortization, impairments and write-ups</t>
  </si>
  <si>
    <r>
      <t xml:space="preserve">Clean CCS Operating Result before depreciation and amortization, impairments and write-ups </t>
    </r>
    <r>
      <rPr>
        <b/>
        <vertAlign val="superscript"/>
        <sz val="11"/>
        <color rgb="FF0086CD"/>
        <rFont val="Arial"/>
        <family val="2"/>
      </rPr>
      <t>1</t>
    </r>
  </si>
  <si>
    <t>Material transactions with equity-accounted investments</t>
  </si>
  <si>
    <t>3m/20</t>
  </si>
  <si>
    <t>3m/19</t>
  </si>
  <si>
    <t>Sales and other income</t>
  </si>
  <si>
    <t>Purchases and services received</t>
  </si>
  <si>
    <t>Borealis</t>
  </si>
  <si>
    <r>
      <t xml:space="preserve">GENOL Gesellschaft m.b.H. &amp; Co KG </t>
    </r>
    <r>
      <rPr>
        <vertAlign val="superscript"/>
        <sz val="11"/>
        <rFont val="Arial"/>
        <family val="2"/>
      </rPr>
      <t>1</t>
    </r>
  </si>
  <si>
    <t>Erdöl-Lagergesellschaft m.b.H.</t>
  </si>
  <si>
    <t>Enerco Enerji Sanayi ve Ticaret A.Ş.</t>
  </si>
  <si>
    <t>—</t>
  </si>
  <si>
    <t>Deutsche Transalpine Oelleitung GmbH</t>
  </si>
  <si>
    <t>OJSC Severneftegazprom</t>
  </si>
  <si>
    <t>Trans Austria Gasleitung GmbH</t>
  </si>
  <si>
    <t>Balances with equity-accounted investments</t>
  </si>
  <si>
    <t>Mar. 31, 2020</t>
  </si>
  <si>
    <t>Dec. 31, 2019</t>
  </si>
  <si>
    <t>Advances paid</t>
  </si>
  <si>
    <t>Trade receivables</t>
  </si>
  <si>
    <t>Other receivables</t>
  </si>
  <si>
    <t>Trade payables</t>
  </si>
  <si>
    <t>Other payables</t>
  </si>
  <si>
    <t>Contract liabilities</t>
  </si>
  <si>
    <t>Abu Dhabi Petroleum Investments LLC</t>
  </si>
  <si>
    <t>Borealis AG</t>
  </si>
  <si>
    <t>Pearl Petroleum Company Limited</t>
  </si>
  <si>
    <t>Total Group</t>
  </si>
  <si>
    <t>Segment reporting</t>
  </si>
  <si>
    <t>Intersegmental sales</t>
  </si>
  <si>
    <t>Total sales (not consolidated)</t>
  </si>
  <si>
    <t>Segment and Group profit</t>
  </si>
  <si>
    <t>Operating Result segment total</t>
  </si>
  <si>
    <t>Consolidation: Elimination of intersegmental profits</t>
  </si>
  <si>
    <t>OMV Group Operating Result</t>
  </si>
  <si>
    <t>OMV Group profit before tax</t>
  </si>
  <si>
    <r>
      <t>Assets</t>
    </r>
    <r>
      <rPr>
        <b/>
        <vertAlign val="superscript"/>
        <sz val="11"/>
        <color rgb="FF0086CD"/>
        <rFont val="Arial"/>
        <family val="2"/>
      </rPr>
      <t xml:space="preserve"> 1</t>
    </r>
  </si>
  <si>
    <t>Mar. 31, 2016</t>
  </si>
  <si>
    <t>Jun. 30, 2016</t>
  </si>
  <si>
    <t>Sep. 30, 2016</t>
  </si>
  <si>
    <t>Dec. 31, 2016</t>
  </si>
  <si>
    <t>Mar. 31, 2017</t>
  </si>
  <si>
    <t>Jun. 30, 2017</t>
  </si>
  <si>
    <t>Sep. 30, 2017</t>
  </si>
  <si>
    <t>Dec. 31, 2017</t>
  </si>
  <si>
    <t>Mar. 31, 2018</t>
  </si>
  <si>
    <t>Jun. 30, 2018</t>
  </si>
  <si>
    <t>Sep. 30, 2018</t>
  </si>
  <si>
    <t>Dec. 31, 2018</t>
  </si>
  <si>
    <t>Mar. 31, 2019</t>
  </si>
  <si>
    <t>Jun. 30, 2019</t>
  </si>
  <si>
    <t>Sep. 30, 2019</t>
  </si>
  <si>
    <t>Total</t>
  </si>
  <si>
    <r>
      <rPr>
        <vertAlign val="superscript"/>
        <sz val="9"/>
        <rFont val="Arial"/>
        <family val="2"/>
      </rPr>
      <t>1</t>
    </r>
    <r>
      <rPr>
        <sz val="9"/>
        <rFont val="Arial"/>
        <family val="2"/>
      </rPr>
      <t xml:space="preserve"> Segment assets consist of intangible assets and property, plant and equipment. Not including assets reclassified to held for sale.</t>
    </r>
  </si>
  <si>
    <r>
      <t xml:space="preserve">Equity Investments </t>
    </r>
    <r>
      <rPr>
        <b/>
        <vertAlign val="superscript"/>
        <sz val="11"/>
        <rFont val="Arial"/>
        <family val="2"/>
      </rPr>
      <t>1</t>
    </r>
  </si>
  <si>
    <t>thereof Level 1</t>
  </si>
  <si>
    <t>thereof Level 2</t>
  </si>
  <si>
    <t>thereof Level 3</t>
  </si>
  <si>
    <t>Investment funds</t>
  </si>
  <si>
    <r>
      <t xml:space="preserve">Bonds </t>
    </r>
    <r>
      <rPr>
        <b/>
        <vertAlign val="superscript"/>
        <sz val="11"/>
        <rFont val="Arial"/>
        <family val="2"/>
      </rPr>
      <t>2</t>
    </r>
  </si>
  <si>
    <t>Derivatives designated and effective as hedging instruments</t>
  </si>
  <si>
    <t>Other derivatives</t>
  </si>
  <si>
    <r>
      <t xml:space="preserve">Net amount of assets and liabilities associated with assets held for sale </t>
    </r>
    <r>
      <rPr>
        <b/>
        <vertAlign val="superscript"/>
        <sz val="11"/>
        <rFont val="Arial"/>
        <family val="2"/>
      </rPr>
      <t>3</t>
    </r>
  </si>
  <si>
    <r>
      <t xml:space="preserve">Other financial assets at fair value </t>
    </r>
    <r>
      <rPr>
        <b/>
        <vertAlign val="superscript"/>
        <sz val="11"/>
        <rFont val="Arial"/>
        <family val="2"/>
      </rPr>
      <t>3, 4</t>
    </r>
  </si>
  <si>
    <t>Liabilities on derivatives designated and effective as hedging instruments</t>
  </si>
  <si>
    <t>Liabilities on other derivatives</t>
  </si>
  <si>
    <t>Other financial liabilities at fair value</t>
  </si>
  <si>
    <r>
      <rPr>
        <vertAlign val="superscript"/>
        <sz val="9"/>
        <rFont val="Arial"/>
        <family val="2"/>
      </rPr>
      <t xml:space="preserve">1 </t>
    </r>
    <r>
      <rPr>
        <sz val="9"/>
        <rFont val="Arial"/>
        <family val="2"/>
      </rPr>
      <t>Upon implementation of IFRS 9 the classification of equity investments changed to Fair Value through OCI (see section ‘Significant change in accounting policies’ in OMV Group Report January-March 2018).</t>
    </r>
  </si>
  <si>
    <r>
      <rPr>
        <vertAlign val="superscript"/>
        <sz val="9"/>
        <rFont val="Arial"/>
        <family val="2"/>
      </rPr>
      <t xml:space="preserve">2 </t>
    </r>
    <r>
      <rPr>
        <sz val="9"/>
        <rFont val="Arial"/>
        <family val="2"/>
      </rPr>
      <t>Upon implementation of IFRS 9 the classification of bonds changed to Amortized Cost (see section ‘Significant change in accounting policies’ in OMV Group Report January-March 2018).</t>
    </r>
  </si>
  <si>
    <r>
      <rPr>
        <vertAlign val="superscript"/>
        <sz val="9"/>
        <rFont val="Arial"/>
        <family val="2"/>
      </rPr>
      <t>3</t>
    </r>
    <r>
      <rPr>
        <sz val="9"/>
        <rFont val="Arial"/>
        <family val="2"/>
      </rPr>
      <t xml:space="preserve"> Included starting from December 31, 2017; not disclosed separately in previous periods.</t>
    </r>
  </si>
  <si>
    <r>
      <rPr>
        <vertAlign val="superscript"/>
        <sz val="9"/>
        <rFont val="Arial"/>
        <family val="2"/>
      </rPr>
      <t xml:space="preserve">4 </t>
    </r>
    <r>
      <rPr>
        <sz val="9"/>
        <rFont val="Arial"/>
        <family val="2"/>
      </rPr>
      <t>Includes an asset from reserves redetermination rights related to the acquisition of interests in the field Yuzhno Russkoye and contingent considerations from the divestments of the 30% stake in the field Rosebank and of OMV (U.K.) Limited.</t>
    </r>
  </si>
  <si>
    <t>Gearing ratio excluding leases</t>
  </si>
  <si>
    <t>Δ %</t>
  </si>
  <si>
    <t>Bonds</t>
  </si>
  <si>
    <t>Other interest bearing debt</t>
  </si>
  <si>
    <t>Debt</t>
  </si>
  <si>
    <r>
      <t xml:space="preserve">Cash and cash equivalents </t>
    </r>
    <r>
      <rPr>
        <vertAlign val="superscript"/>
        <sz val="11"/>
        <rFont val="Arial"/>
        <family val="2"/>
      </rPr>
      <t>2</t>
    </r>
  </si>
  <si>
    <t>Equity</t>
  </si>
  <si>
    <t>Gearing Ratio in %</t>
  </si>
  <si>
    <r>
      <t xml:space="preserve">2 </t>
    </r>
    <r>
      <rPr>
        <sz val="9"/>
        <color theme="1"/>
        <rFont val="Arial"/>
        <family val="2"/>
      </rPr>
      <t xml:space="preserve">Including cash and cash equivalents that were reclassified to assets held for sale. </t>
    </r>
  </si>
  <si>
    <t>Current taxes</t>
  </si>
  <si>
    <t>Deferred taxes</t>
  </si>
  <si>
    <t>Taxes on income and profit</t>
  </si>
  <si>
    <t>Effective tax rate in %</t>
  </si>
  <si>
    <t>Revenues from contracts with customers</t>
  </si>
  <si>
    <t>Revenues from other sources</t>
  </si>
  <si>
    <t>Total sales revenues</t>
  </si>
  <si>
    <t>Crude oil, NGL, condensates</t>
  </si>
  <si>
    <t>Natural gas and LNG</t>
  </si>
  <si>
    <t>Fuel, heating oil and other refining products</t>
  </si>
  <si>
    <t>Petrochemicals</t>
  </si>
  <si>
    <t>Gas storage, transmission, distribution and transportation</t>
  </si>
  <si>
    <t>Other goods and services</t>
  </si>
  <si>
    <t>Summarized statement of cash flows (condensed, unaudited)</t>
  </si>
  <si>
    <t>Net income for the period</t>
  </si>
  <si>
    <t>Depreciation, amortization and impairments including write-ups</t>
  </si>
  <si>
    <t>Losses/(gains) on the disposal of non-current assets</t>
  </si>
  <si>
    <r>
      <t xml:space="preserve">Net change in personnel and long-term provisions </t>
    </r>
    <r>
      <rPr>
        <vertAlign val="superscript"/>
        <sz val="11"/>
        <rFont val="Arial"/>
        <family val="2"/>
      </rPr>
      <t>1</t>
    </r>
  </si>
  <si>
    <r>
      <t xml:space="preserve">Net change in provisions </t>
    </r>
    <r>
      <rPr>
        <vertAlign val="superscript"/>
        <sz val="11"/>
        <rFont val="Arial"/>
        <family val="2"/>
      </rPr>
      <t>1</t>
    </r>
  </si>
  <si>
    <t>Other adjustments</t>
  </si>
  <si>
    <t>Sources of funds</t>
  </si>
  <si>
    <t>(Increase)/decrease in inventories</t>
  </si>
  <si>
    <t>vera</t>
  </si>
  <si>
    <t>(Increase)/decrease in receivables</t>
  </si>
  <si>
    <t>(Decrease)/increase in liabilities</t>
  </si>
  <si>
    <r>
      <t xml:space="preserve">(Decrease)/increase in short-term provisions </t>
    </r>
    <r>
      <rPr>
        <vertAlign val="superscript"/>
        <sz val="11"/>
        <rFont val="Arial"/>
        <family val="2"/>
      </rPr>
      <t>1</t>
    </r>
  </si>
  <si>
    <t>Investments</t>
  </si>
  <si>
    <t xml:space="preserve"> </t>
  </si>
  <si>
    <t>Intangible assets and property, plant and equipment</t>
  </si>
  <si>
    <t>Investments, loans and other financial assets</t>
  </si>
  <si>
    <t>Acquisitions of subsidiaries and businesses net of cash acquired</t>
  </si>
  <si>
    <t>Disposals</t>
  </si>
  <si>
    <t>Proceeds from sale of non-current assets</t>
  </si>
  <si>
    <t>Proceeds from the sale of subsidiaries and businesses, net of cash disposed</t>
  </si>
  <si>
    <t>Cash flow from investing activities</t>
  </si>
  <si>
    <t>(Decrease)/increase in long-term borrowings</t>
  </si>
  <si>
    <t>(Decrease)/increase in short-term borrowings</t>
  </si>
  <si>
    <t>Increase in non-controlling interest</t>
  </si>
  <si>
    <t>Decrease in non-controlling interest</t>
  </si>
  <si>
    <t>Dividends paid</t>
  </si>
  <si>
    <t>Hybrid bond</t>
  </si>
  <si>
    <t>0</t>
  </si>
  <si>
    <t>Cash flow from financing activities</t>
  </si>
  <si>
    <t>Effect of exchange rate changes on cash and cash equivalents</t>
  </si>
  <si>
    <t>Net (decrease)/increase in cash and cash equivalents</t>
  </si>
  <si>
    <t>Cash and cash equivalents at beginning of period</t>
  </si>
  <si>
    <t>Cash and cash equivalents at end of period</t>
  </si>
  <si>
    <t>thereof cash disclosed within Assets held for sale</t>
  </si>
  <si>
    <t>Cash and cash equivalents presented in the consolidated statement of financial position</t>
  </si>
  <si>
    <t>Free cash flow</t>
  </si>
  <si>
    <t>Free cash flow after dividends incl. Non-controlling interest changes</t>
  </si>
  <si>
    <r>
      <t xml:space="preserve">Organic free cash flow before dividends </t>
    </r>
    <r>
      <rPr>
        <b/>
        <vertAlign val="superscript"/>
        <sz val="11"/>
        <rFont val="Arial"/>
        <family val="2"/>
      </rPr>
      <t>2</t>
    </r>
  </si>
  <si>
    <r>
      <t xml:space="preserve">Organic free cash flow after dividends </t>
    </r>
    <r>
      <rPr>
        <b/>
        <vertAlign val="superscript"/>
        <sz val="11"/>
        <rFont val="Arial"/>
        <family val="2"/>
      </rPr>
      <t>3</t>
    </r>
  </si>
  <si>
    <r>
      <t xml:space="preserve">1 </t>
    </r>
    <r>
      <rPr>
        <sz val="9"/>
        <rFont val="Arial"/>
        <family val="2"/>
      </rPr>
      <t>As of Q1/19 the definition of sources of funds has changed and includes also net changes in short-term provisions. To ensure comparability figures of the comparison period 2018 have been adjusted.</t>
    </r>
  </si>
  <si>
    <r>
      <rPr>
        <vertAlign val="superscript"/>
        <sz val="9"/>
        <rFont val="Arial"/>
        <family val="2"/>
      </rPr>
      <t>2</t>
    </r>
    <r>
      <rPr>
        <sz val="9"/>
        <rFont val="Arial"/>
        <family val="2"/>
      </rPr>
      <t xml:space="preserve"> Organic free cash flow before dividends is cash flow from operating activities less cash flow from investing activities, excluding disposals and material inorganic cash flow components (e.g. acquisitions).</t>
    </r>
  </si>
  <si>
    <r>
      <rPr>
        <vertAlign val="superscript"/>
        <sz val="9"/>
        <rFont val="Arial"/>
        <family val="2"/>
      </rPr>
      <t>3</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</si>
  <si>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t>Statement of changes in equity (condensed, unaudited)</t>
  </si>
  <si>
    <t>12m/16</t>
  </si>
  <si>
    <t>Share 
capital</t>
  </si>
  <si>
    <t>Capital reserves</t>
  </si>
  <si>
    <t>Hybrid 
capital</t>
  </si>
  <si>
    <t>Revenue reserves</t>
  </si>
  <si>
    <r>
      <t xml:space="preserve">Other reserves </t>
    </r>
    <r>
      <rPr>
        <b/>
        <vertAlign val="superscript"/>
        <sz val="11"/>
        <rFont val="Arial"/>
        <family val="2"/>
      </rPr>
      <t>1</t>
    </r>
  </si>
  <si>
    <t>Treasury shares</t>
  </si>
  <si>
    <r>
      <t xml:space="preserve">Equity of stockholders of the parent </t>
    </r>
    <r>
      <rPr>
        <b/>
        <vertAlign val="superscript"/>
        <sz val="11"/>
        <rFont val="Arial"/>
        <family val="2"/>
      </rPr>
      <t>2</t>
    </r>
  </si>
  <si>
    <t>Non-controlling interests</t>
  </si>
  <si>
    <t>Total 
equity</t>
  </si>
  <si>
    <t>January 1, 2016</t>
  </si>
  <si>
    <t>Other comprehensive income for the period</t>
  </si>
  <si>
    <t>Total comprehensive income for the period</t>
  </si>
  <si>
    <t>Dividend distribution and hybrid coupon</t>
  </si>
  <si>
    <t>Disposal of treasury shares</t>
  </si>
  <si>
    <t>Share-based payments</t>
  </si>
  <si>
    <t>Increase/(decrease) in non-controlling interests</t>
  </si>
  <si>
    <t>December 31, 2016</t>
  </si>
  <si>
    <t>12m/17</t>
  </si>
  <si>
    <t>January 1, 2017</t>
  </si>
  <si>
    <t>December 31, 2017</t>
  </si>
  <si>
    <t>12m/18</t>
  </si>
  <si>
    <t>January 1, 2018</t>
  </si>
  <si>
    <t>Adjustments on initial application of IFRS 9 and IFRS 15</t>
  </si>
  <si>
    <t>Adjusted balance January 1, 2018</t>
  </si>
  <si>
    <t>Capital increase</t>
  </si>
  <si>
    <t>Change in hybrid capital</t>
  </si>
  <si>
    <r>
      <t xml:space="preserve">Reclassification of cash flow hedges to balance sheet </t>
    </r>
    <r>
      <rPr>
        <vertAlign val="superscript"/>
        <sz val="11"/>
        <rFont val="Arial"/>
        <family val="2"/>
      </rPr>
      <t>3</t>
    </r>
  </si>
  <si>
    <t>December 31, 2018</t>
  </si>
  <si>
    <t>12m/19</t>
  </si>
  <si>
    <t>January 1, 2019</t>
  </si>
  <si>
    <t>Reclassification of cash flow hedges to balance sheet</t>
  </si>
  <si>
    <t>December 31, 2019</t>
  </si>
  <si>
    <t>January 1, 2020</t>
  </si>
  <si>
    <t xml:space="preserve">                 -   </t>
  </si>
  <si>
    <t xml:space="preserve">                   -   </t>
  </si>
  <si>
    <t>March 31, 2020</t>
  </si>
  <si>
    <r>
      <rPr>
        <vertAlign val="superscript"/>
        <sz val="9"/>
        <rFont val="Arial"/>
        <family val="2"/>
      </rPr>
      <t>1</t>
    </r>
    <r>
      <rPr>
        <sz val="9"/>
        <rFont val="Arial"/>
        <family val="2"/>
      </rPr>
      <t xml:space="preserve"> Before 2018 “Other reserves” contain exchange differences from the translation of foreign operations, unrealized gains and losses from hedges and available-for-sale financial assets and the share of other comprehensive income of equity-accounted investments. Starting with 2018 “Other reserves” contain exchange differences from the translation of foreign operations, unrealized gains and losses from hedges as well as the share of other comprehensive income of equity-accounted investments.</t>
    </r>
  </si>
  <si>
    <r>
      <rPr>
        <vertAlign val="superscript"/>
        <sz val="9"/>
        <rFont val="Arial"/>
        <family val="2"/>
      </rPr>
      <t>2</t>
    </r>
    <r>
      <rPr>
        <sz val="9"/>
        <rFont val="Arial"/>
        <family val="2"/>
      </rPr>
      <t xml:space="preserve"> 2017 included EUR 42 mn recognized in other comprehensive income and accumulated in equity related to Pakistan disposal group.</t>
    </r>
  </si>
  <si>
    <r>
      <rPr>
        <vertAlign val="superscript"/>
        <sz val="9"/>
        <rFont val="Arial"/>
        <family val="2"/>
      </rPr>
      <t>3</t>
    </r>
    <r>
      <rPr>
        <sz val="9"/>
        <rFont val="Arial"/>
        <family val="2"/>
      </rPr>
      <t xml:space="preserve"> The amount was mainly related to inventories that were already consumed as of December 31, 2018 and consequently recognized in the income statement.</t>
    </r>
  </si>
  <si>
    <t>Statement of financial position (unaudited)</t>
  </si>
  <si>
    <t>Assets</t>
  </si>
  <si>
    <t>Intangible assets</t>
  </si>
  <si>
    <t>Property, plant and equipment</t>
  </si>
  <si>
    <t>Equity-accounted investments</t>
  </si>
  <si>
    <t>Other financial assets</t>
  </si>
  <si>
    <t>Other assets</t>
  </si>
  <si>
    <t>Non-current assets</t>
  </si>
  <si>
    <t>Inventories</t>
  </si>
  <si>
    <t>Income tax receivables</t>
  </si>
  <si>
    <t>Cash and cash equivalents</t>
  </si>
  <si>
    <t>Current assets</t>
  </si>
  <si>
    <t>Assets held for sale</t>
  </si>
  <si>
    <t>Total assets</t>
  </si>
  <si>
    <t>Equity and liabilities</t>
  </si>
  <si>
    <t>Share capital</t>
  </si>
  <si>
    <t>Hybrid capital</t>
  </si>
  <si>
    <t>Reserves</t>
  </si>
  <si>
    <t>Equity of stockholders of the parent</t>
  </si>
  <si>
    <t>Provisions for pensions and similar obligations</t>
  </si>
  <si>
    <t>Lease liabilities</t>
  </si>
  <si>
    <t>Interest-bearing debts</t>
  </si>
  <si>
    <t>Provisions for decommissioning and restoration obligations</t>
  </si>
  <si>
    <t>Other provisions</t>
  </si>
  <si>
    <t>Other financial liabilities</t>
  </si>
  <si>
    <t>Other liabilities</t>
  </si>
  <si>
    <t>Non-current liabilities</t>
  </si>
  <si>
    <t>Income tax liabilities</t>
  </si>
  <si>
    <t>Current liabilities</t>
  </si>
  <si>
    <t>Liabilities associated with assets held for sale</t>
  </si>
  <si>
    <t>Total equity and liabilities</t>
  </si>
  <si>
    <t>Statement of comprehensive income (condensed, unaudited)</t>
  </si>
  <si>
    <t>Exchange differences from translation of foreign operations</t>
  </si>
  <si>
    <t>Gains/(losses) on available-for-sale financial assets</t>
  </si>
  <si>
    <t>Gains/(losses) on hedges</t>
  </si>
  <si>
    <t>Share of other comprehensive income of equity-accounted investments</t>
  </si>
  <si>
    <t>Total of items that may be reclassified ("recycled") subsequently to the income statement</t>
  </si>
  <si>
    <t>Remeasurement gains/(losses) on defined benefit plans</t>
  </si>
  <si>
    <t>Gains/(losses) on investments</t>
  </si>
  <si>
    <t>-</t>
  </si>
  <si>
    <t>Gains/(losses) on hedges that are subsequently transferred to the carrying amount of the hedged item</t>
  </si>
  <si>
    <t>Total of items that will not be reclassified ("recycled") subsequently to the income statement</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</si>
  <si>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</si>
  <si>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</si>
  <si>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</si>
  <si>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Other comprehensive income for the period, net of tax</t>
  </si>
  <si>
    <t>thereof attributable to stockholders of the parent</t>
  </si>
  <si>
    <t>thereof attributable to hybrid capital owners</t>
  </si>
  <si>
    <t>thereof attributable to non-controlling interests</t>
  </si>
  <si>
    <t>Income statement (unaudited)</t>
  </si>
  <si>
    <t>Sales revenues</t>
  </si>
  <si>
    <t>Other operating income</t>
  </si>
  <si>
    <t>Net income from equity-accounted investments</t>
  </si>
  <si>
    <t>thereof Borealis</t>
  </si>
  <si>
    <t>Total revenues and other income</t>
  </si>
  <si>
    <t>Purchases (net of inventory variation)</t>
  </si>
  <si>
    <t>Production and operating expenses</t>
  </si>
  <si>
    <t>Production and similar taxes</t>
  </si>
  <si>
    <t>Depreciation, amortization and impairment charges</t>
  </si>
  <si>
    <t>Selling, distribution and administrative expenses</t>
  </si>
  <si>
    <t>Exploration expenses</t>
  </si>
  <si>
    <t>Other operating expenses</t>
  </si>
  <si>
    <t>Dividend income</t>
  </si>
  <si>
    <t>Interest income</t>
  </si>
  <si>
    <t>Interest expenses</t>
  </si>
  <si>
    <t>Other financial income and expenses</t>
  </si>
  <si>
    <t>Basic Earnings Per Share in EUR</t>
  </si>
  <si>
    <t>Diluted Earnings Per Share in EUR</t>
  </si>
  <si>
    <r>
      <t xml:space="preserve">Dividend Per Share (DPS) in EUR </t>
    </r>
    <r>
      <rPr>
        <b/>
        <vertAlign val="superscript"/>
        <sz val="11"/>
        <rFont val="Arial"/>
        <family val="2"/>
      </rPr>
      <t>1</t>
    </r>
  </si>
  <si>
    <r>
      <t xml:space="preserve">Clean CCS Operating Result before depreciation and amortization, impairments and write-ups </t>
    </r>
    <r>
      <rPr>
        <vertAlign val="superscript"/>
        <sz val="11"/>
        <rFont val="Arial"/>
        <family val="2"/>
      </rPr>
      <t>1</t>
    </r>
  </si>
  <si>
    <r>
      <t xml:space="preserve">Clean CCS Operating Result </t>
    </r>
    <r>
      <rPr>
        <vertAlign val="superscript"/>
        <sz val="11"/>
        <rFont val="Arial"/>
        <family val="2"/>
      </rPr>
      <t>1</t>
    </r>
  </si>
  <si>
    <t>thereof petrochemicals</t>
  </si>
  <si>
    <t>thereof ADNOC Refining &amp; Trading</t>
  </si>
  <si>
    <t>thereof gas</t>
  </si>
  <si>
    <r>
      <t xml:space="preserve">Capital expenditure </t>
    </r>
    <r>
      <rPr>
        <vertAlign val="superscript"/>
        <sz val="11"/>
        <rFont val="Arial"/>
        <family val="2"/>
      </rPr>
      <t>2</t>
    </r>
  </si>
  <si>
    <r>
      <t>OMV indicator refining margin in USD/bbl</t>
    </r>
    <r>
      <rPr>
        <vertAlign val="superscript"/>
        <sz val="11"/>
        <rFont val="Arial"/>
        <family val="2"/>
      </rPr>
      <t xml:space="preserve"> 1</t>
    </r>
  </si>
  <si>
    <r>
      <t xml:space="preserve">Ethylene net margin in EUR/t </t>
    </r>
    <r>
      <rPr>
        <vertAlign val="superscript"/>
        <sz val="11"/>
        <rFont val="Arial"/>
        <family val="2"/>
      </rPr>
      <t>1, 2</t>
    </r>
  </si>
  <si>
    <r>
      <t xml:space="preserve">Propylene net margin in EUR/t </t>
    </r>
    <r>
      <rPr>
        <vertAlign val="superscript"/>
        <sz val="11"/>
        <rFont val="Arial"/>
        <family val="2"/>
      </rPr>
      <t>1, 2</t>
    </r>
  </si>
  <si>
    <r>
      <t xml:space="preserve">Ethylene/propylene net margin in EUR/t </t>
    </r>
    <r>
      <rPr>
        <vertAlign val="superscript"/>
        <sz val="11"/>
        <rFont val="Arial"/>
        <family val="2"/>
      </rPr>
      <t>1, 2</t>
    </r>
  </si>
  <si>
    <t>Refining input in mn t</t>
  </si>
  <si>
    <t>Utilization rate refineries in %</t>
  </si>
  <si>
    <t>Total refined product sales in mn t</t>
  </si>
  <si>
    <t>thereof retail sales volumes in mn t</t>
  </si>
  <si>
    <t>thereof petrochemicals in mn t</t>
  </si>
  <si>
    <t>Filling stations</t>
  </si>
  <si>
    <t>Natural gas sales volumes in TWh</t>
  </si>
  <si>
    <r>
      <t xml:space="preserve">thereof OMV Gas Marketing and Trading natural gas sales volumes in TWh </t>
    </r>
    <r>
      <rPr>
        <vertAlign val="superscript"/>
        <sz val="11"/>
        <rFont val="Arial"/>
        <family val="2"/>
      </rPr>
      <t>3</t>
    </r>
  </si>
  <si>
    <t>thereof OMV Petrom natural gas sales volumes in TWh</t>
  </si>
  <si>
    <t>thereof OMV Turkey natural gas sales volumes in TWh</t>
  </si>
  <si>
    <t>Natural gas trading volumes in TWh</t>
  </si>
  <si>
    <t>Gas transportation volumes sold entry/exit in TWh</t>
  </si>
  <si>
    <t>Average storage volume sold in TWh</t>
  </si>
  <si>
    <r>
      <t xml:space="preserve">Net electrical output in TWh </t>
    </r>
    <r>
      <rPr>
        <vertAlign val="superscript"/>
        <sz val="11"/>
        <rFont val="Arial"/>
        <family val="2"/>
      </rPr>
      <t>4</t>
    </r>
  </si>
  <si>
    <r>
      <rPr>
        <vertAlign val="superscript"/>
        <sz val="9"/>
        <rFont val="Arial"/>
        <family val="2"/>
      </rPr>
      <t>3</t>
    </r>
    <r>
      <rPr>
        <sz val="9"/>
        <rFont val="Arial"/>
        <family val="2"/>
      </rPr>
      <t xml:space="preserve"> In 2016, OMV acquired the remaining shares in EconGas; in 2017 OMV Trading and EconGas were integrated to OMV Gas Marketing &amp; Trading</t>
    </r>
  </si>
  <si>
    <r>
      <rPr>
        <vertAlign val="superscript"/>
        <sz val="9"/>
        <rFont val="Arial"/>
        <family val="2"/>
      </rPr>
      <t>4</t>
    </r>
    <r>
      <rPr>
        <sz val="9"/>
        <rFont val="Arial"/>
        <family val="2"/>
      </rPr>
      <t xml:space="preserve"> The Samsun power plant in Turkey was divested in Q3/18.</t>
    </r>
  </si>
  <si>
    <r>
      <t xml:space="preserve">OMV indicator refining margin East in USD/bbl </t>
    </r>
    <r>
      <rPr>
        <vertAlign val="superscript"/>
        <sz val="11"/>
        <rFont val="Arial"/>
        <family val="2"/>
      </rPr>
      <t>1</t>
    </r>
  </si>
  <si>
    <t>Net electrical output in TWh</t>
  </si>
  <si>
    <r>
      <rPr>
        <vertAlign val="superscript"/>
        <sz val="9"/>
        <rFont val="Arial"/>
        <family val="2"/>
      </rPr>
      <t>1</t>
    </r>
    <r>
      <rPr>
        <sz val="9"/>
        <rFont val="Arial"/>
        <family val="2"/>
      </rPr>
      <t xml:space="preserve"> Actual refining margins realized by OMV may vary from the OMV indicator refining margin as well as from the market margins due to factors including a different crude slate, product yield and operating conditions.</t>
    </r>
  </si>
  <si>
    <t>Thereof OMV Petrol Ofisi (included above) - OMV Petrol Ofisi divestment closed on June 13, 2017</t>
  </si>
  <si>
    <r>
      <rPr>
        <vertAlign val="superscript"/>
        <sz val="9"/>
        <rFont val="Arial"/>
        <family val="2"/>
      </rPr>
      <t>1</t>
    </r>
    <r>
      <rPr>
        <sz val="9"/>
        <rFont val="Arial"/>
        <family val="2"/>
      </rPr>
      <t xml:space="preserve"> Adjusted for special items and CCS effects</t>
    </r>
  </si>
  <si>
    <r>
      <t xml:space="preserve">Other interest bearing debt </t>
    </r>
    <r>
      <rPr>
        <vertAlign val="superscript"/>
        <sz val="11"/>
        <rFont val="Arial"/>
        <family val="2"/>
      </rPr>
      <t>1</t>
    </r>
  </si>
  <si>
    <t>Net debt</t>
  </si>
  <si>
    <r>
      <t xml:space="preserve">1 </t>
    </r>
    <r>
      <rPr>
        <sz val="9"/>
        <color theme="1"/>
        <rFont val="Arial"/>
        <family val="2"/>
      </rPr>
      <t>Including other interest bearing debts that were reclassified to liabilities associated with assets held for sale</t>
    </r>
  </si>
  <si>
    <t>Fair value hierarchy</t>
  </si>
  <si>
    <t>Financial assets including assets held for sale</t>
  </si>
  <si>
    <t>Financial liabilities</t>
  </si>
  <si>
    <t>Sales to third parties</t>
  </si>
  <si>
    <t xml:space="preserve">thereof oil and NGL production in kboe/d </t>
  </si>
  <si>
    <t>thereof oil and NGL sales volumes in kboe/d</t>
  </si>
  <si>
    <r>
      <rPr>
        <vertAlign val="superscript"/>
        <sz val="9"/>
        <rFont val="Arial"/>
        <family val="2"/>
      </rPr>
      <t>2</t>
    </r>
    <r>
      <rPr>
        <sz val="9"/>
        <rFont val="Arial"/>
        <family val="2"/>
      </rPr>
      <t xml:space="preserve"> Adjusted for special items and CCS effects</t>
    </r>
  </si>
  <si>
    <r>
      <t xml:space="preserve">Sales revenues </t>
    </r>
    <r>
      <rPr>
        <vertAlign val="superscript"/>
        <sz val="11"/>
        <rFont val="Arial"/>
        <family val="2"/>
      </rPr>
      <t>1</t>
    </r>
  </si>
  <si>
    <r>
      <rPr>
        <vertAlign val="superscript"/>
        <sz val="9"/>
        <rFont val="Arial"/>
        <family val="2"/>
      </rPr>
      <t>1</t>
    </r>
    <r>
      <rPr>
        <sz val="9"/>
        <rFont val="Arial"/>
        <family val="2"/>
      </rPr>
      <t xml:space="preserve"> Sales revenues excluding petroleum excise tax</t>
    </r>
  </si>
  <si>
    <t>Note: OMV Petrol Ofisi divestment was closed on June 13, 2017. As of Q1/20 the reporting structure of the Downstream Business Segment was restructured to comprehensively reflect the operations of the Downstream business. For comparison only, figures of previous periods are presented in the same structure.</t>
  </si>
  <si>
    <r>
      <rPr>
        <vertAlign val="superscript"/>
        <sz val="9"/>
        <rFont val="Arial"/>
        <family val="2"/>
      </rPr>
      <t>1</t>
    </r>
    <r>
      <rPr>
        <sz val="9"/>
        <rFont val="Arial"/>
        <family val="2"/>
      </rPr>
      <t xml:space="preserve"> In 2019, transactions with GENOL Gesellschaft m.b.H., as well as GENOL Gesellschaft m.b.H. &amp; Co KG are included, while in 2020, transactions were only with GENOL Gesellschaft m.b.H. (business of GENOL Gesellschaft m.b.H. &amp; Co KG was transferred to GENOL Gesellschaft m.b.H. in October 2019).</t>
    </r>
  </si>
  <si>
    <t>Dividend distribution from equity-accounted investments</t>
  </si>
  <si>
    <t>thereof oil and NGL</t>
  </si>
  <si>
    <t>thereof natural gas</t>
  </si>
  <si>
    <r>
      <t>4</t>
    </r>
    <r>
      <rPr>
        <sz val="9"/>
        <rFont val="Arial"/>
        <family val="2"/>
      </rPr>
      <t xml:space="preserve"> Including OMV’s interest in the Yuzhno Russkoye gas field, starting with December 1, 2017.</t>
    </r>
  </si>
  <si>
    <r>
      <t xml:space="preserve">5 </t>
    </r>
    <r>
      <rPr>
        <sz val="9"/>
        <rFont val="Arial"/>
        <family val="2"/>
      </rPr>
      <t>Average realized prices include hedging effects.</t>
    </r>
  </si>
  <si>
    <r>
      <t>6</t>
    </r>
    <r>
      <rPr>
        <sz val="9"/>
        <rFont val="Arial"/>
        <family val="2"/>
      </rPr>
      <t xml:space="preserve"> The average realized gas price is converted to MWh using a standardized calorific value across the portfolio.</t>
    </r>
  </si>
  <si>
    <r>
      <t xml:space="preserve">Total hydrocarbon production in kboe/d </t>
    </r>
    <r>
      <rPr>
        <vertAlign val="superscript"/>
        <sz val="11"/>
        <rFont val="Arial"/>
        <family val="2"/>
      </rPr>
      <t>4</t>
    </r>
  </si>
  <si>
    <r>
      <t xml:space="preserve">thereof natural gas production in kboe/d </t>
    </r>
    <r>
      <rPr>
        <vertAlign val="superscript"/>
        <sz val="11"/>
        <rFont val="Arial"/>
        <family val="2"/>
      </rPr>
      <t>4</t>
    </r>
  </si>
  <si>
    <r>
      <t xml:space="preserve">Natural gas production in bcm </t>
    </r>
    <r>
      <rPr>
        <vertAlign val="superscript"/>
        <sz val="11"/>
        <rFont val="Arial"/>
        <family val="2"/>
      </rPr>
      <t>4</t>
    </r>
  </si>
  <si>
    <r>
      <t xml:space="preserve">Total hydrocarbon sales volumes in in kboe/d </t>
    </r>
    <r>
      <rPr>
        <vertAlign val="superscript"/>
        <sz val="11"/>
        <rFont val="Arial"/>
        <family val="2"/>
      </rPr>
      <t>4</t>
    </r>
  </si>
  <si>
    <r>
      <t xml:space="preserve">thereof natural gas sales volumes in kboe/d </t>
    </r>
    <r>
      <rPr>
        <vertAlign val="superscript"/>
        <sz val="11"/>
        <rFont val="Arial"/>
        <family val="2"/>
      </rPr>
      <t>4</t>
    </r>
  </si>
  <si>
    <r>
      <t xml:space="preserve">Total hydrocarbon sales volumes in mn boe </t>
    </r>
    <r>
      <rPr>
        <vertAlign val="superscript"/>
        <sz val="11"/>
        <rFont val="Arial"/>
        <family val="2"/>
      </rPr>
      <t>4</t>
    </r>
  </si>
  <si>
    <r>
      <t xml:space="preserve">Average realized crude price in USD/bbl </t>
    </r>
    <r>
      <rPr>
        <vertAlign val="superscript"/>
        <sz val="11"/>
        <rFont val="Arial"/>
        <family val="2"/>
      </rPr>
      <t>5</t>
    </r>
  </si>
  <si>
    <r>
      <t xml:space="preserve">Average realized gas price in USD/1,000 cf </t>
    </r>
    <r>
      <rPr>
        <vertAlign val="superscript"/>
        <sz val="11"/>
        <rFont val="Arial"/>
        <family val="2"/>
      </rPr>
      <t>4, 5</t>
    </r>
  </si>
  <si>
    <r>
      <t xml:space="preserve">Average realized gas price in EUR/1,000 cbm </t>
    </r>
    <r>
      <rPr>
        <vertAlign val="superscript"/>
        <sz val="11"/>
        <rFont val="Arial"/>
        <family val="2"/>
      </rPr>
      <t>4, 5</t>
    </r>
  </si>
  <si>
    <r>
      <t>Average realized gas price in EUR/MWh</t>
    </r>
    <r>
      <rPr>
        <vertAlign val="superscript"/>
        <sz val="11"/>
        <rFont val="Arial"/>
        <family val="2"/>
      </rPr>
      <t xml:space="preserve"> 4, 5, 6</t>
    </r>
  </si>
  <si>
    <r>
      <rPr>
        <vertAlign val="superscript"/>
        <sz val="9"/>
        <rFont val="Arial"/>
        <family val="2"/>
      </rPr>
      <t>2</t>
    </r>
    <r>
      <rPr>
        <sz val="9"/>
        <rFont val="Arial"/>
        <family val="2"/>
      </rPr>
      <t xml:space="preserve"> Capital expenditure including acquisitions, notably the acquisition of a 15% stake in ADNOC Refining and Trading JV to the amount of USD 2.43 bn in Q3/19</t>
    </r>
  </si>
  <si>
    <r>
      <rPr>
        <vertAlign val="superscript"/>
        <sz val="9"/>
        <rFont val="Arial"/>
        <family val="2"/>
      </rPr>
      <t>1</t>
    </r>
    <r>
      <rPr>
        <sz val="9"/>
        <rFont val="Arial"/>
        <family val="2"/>
      </rPr>
      <t xml:space="preserve"> Actual refining and petrochemical margins realized by OMV may vary from the OMV indicator refining margin, the ethylene/propylene net margin, and the market margins due to factors including different crude oil slate, product yield, operating conditions, or feedstock.</t>
    </r>
  </si>
  <si>
    <r>
      <rPr>
        <vertAlign val="superscript"/>
        <sz val="9"/>
        <rFont val="Arial"/>
        <family val="2"/>
      </rPr>
      <t>2</t>
    </r>
    <r>
      <rPr>
        <sz val="9"/>
        <rFont val="Arial"/>
        <family val="2"/>
      </rPr>
      <t xml:space="preserve"> Calculated based on West European Contract Prices (WECP) with naphtha as feedstock</t>
    </r>
  </si>
  <si>
    <r>
      <rPr>
        <vertAlign val="superscript"/>
        <sz val="9"/>
        <rFont val="Arial"/>
        <family val="2"/>
      </rPr>
      <t>7</t>
    </r>
    <r>
      <rPr>
        <sz val="9"/>
        <rFont val="Arial"/>
        <family val="2"/>
      </rPr>
      <t xml:space="preserve"> 2019: as proposed by the Executive Board and the Supervisory Board; subject to confirmation by the Annual General Meeting 2020.</t>
    </r>
  </si>
  <si>
    <r>
      <rPr>
        <vertAlign val="superscript"/>
        <sz val="9"/>
        <rFont val="Arial"/>
        <family val="2"/>
      </rPr>
      <t>1</t>
    </r>
    <r>
      <rPr>
        <sz val="9"/>
        <rFont val="Arial"/>
        <family val="2"/>
      </rPr>
      <t xml:space="preserve"> 2019: as proposed by the Executive Board and the Supervisory Board; subject to confirmation by the Annual General Meeting 2020.</t>
    </r>
  </si>
  <si>
    <r>
      <t xml:space="preserve">Natural gas production in bcf </t>
    </r>
    <r>
      <rPr>
        <vertAlign val="superscript"/>
        <sz val="11"/>
        <rFont val="Arial"/>
        <family val="2"/>
      </rPr>
      <t>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</si>
</sst>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43" formatCode="_(* #,##0.00_);_(* \(#,##0.00\);_(* &quot;-&quot;??_);_(@_)"/>
    <numFmt numFmtId="164" formatCode="_-* #,##0.00_-;\-* #,##0.00_-;_-* &quot;-&quot;??_-;_-@_-"/>
    <numFmt numFmtId="165" formatCode="mmm\ d\,\ yyyy"/>
    <numFmt numFmtId="166" formatCode="#,##0.0"/>
    <numFmt numFmtId="167" formatCode="0.0"/>
    <numFmt numFmtId="168" formatCode="#,##0;\-#,##0;&quot;-&quot;"/>
    <numFmt numFmtId="169" formatCode="#,##0.000"/>
    <numFmt numFmtId="170" formatCode="#,##0;\-#,##0;&quot;0&quot;"/>
    <numFmt numFmtId="171" formatCode="#,##0;\(#,##0\);\—"/>
    <numFmt numFmtId="172" formatCode="_-* #,##0_-;\-* #,##0_-;_-* &quot;-&quot;??_-;_-@_-"/>
  </numFmts>
  <fonts count="37" x14ac:knownFonts="1">
    <font>
      <sz val="11"/>
      <color theme="1"/>
      <name val="Calibri"/>
      <family val="2"/>
      <scheme val="minor"/>
    </font>
    <font>
      <sz val="11"/>
      <color theme="1"/>
      <name val="Calibri"/>
      <family val="2"/>
      <scheme val="minor"/>
    </font>
    <font>
      <b/>
      <sz val="10"/>
      <color theme="1"/>
      <name val="Arial"/>
      <family val="2"/>
    </font>
    <font>
      <sz val="10"/>
      <name val="Arial"/>
      <family val="2"/>
    </font>
    <font>
      <sz val="11"/>
      <name val="Arial"/>
      <family val="2"/>
    </font>
    <font>
      <sz val="11"/>
      <color rgb="FFFF0000"/>
      <name val="Arial"/>
      <family val="2"/>
    </font>
    <font>
      <b/>
      <sz val="12"/>
      <color rgb="FFFF0000"/>
      <name val="Arial"/>
      <family val="2"/>
    </font>
    <font>
      <sz val="8"/>
      <color rgb="FFFF0000"/>
      <name val="Arial"/>
      <family val="2"/>
    </font>
    <font>
      <b/>
      <sz val="10"/>
      <color indexed="56"/>
      <name val="Arial"/>
      <family val="2"/>
    </font>
    <font>
      <u/>
      <sz val="10"/>
      <color indexed="12"/>
      <name val="Arial"/>
      <family val="2"/>
    </font>
    <font>
      <b/>
      <u/>
      <sz val="10"/>
      <color rgb="FF003366"/>
      <name val="Arial"/>
      <family val="2"/>
    </font>
    <font>
      <i/>
      <sz val="9"/>
      <name val="Arial"/>
      <family val="2"/>
    </font>
    <font>
      <b/>
      <u/>
      <sz val="11"/>
      <color rgb="FF003366"/>
      <name val="Arial"/>
      <family val="2"/>
    </font>
    <font>
      <b/>
      <u/>
      <sz val="12"/>
      <color rgb="FF003366"/>
      <name val="Arial"/>
      <family val="2"/>
    </font>
    <font>
      <b/>
      <sz val="11"/>
      <color rgb="FF0086CD"/>
      <name val="Calibri"/>
      <family val="2"/>
    </font>
    <font>
      <b/>
      <sz val="11"/>
      <color rgb="FF0086CD"/>
      <name val="Arial"/>
      <family val="2"/>
    </font>
    <font>
      <sz val="9"/>
      <name val="Calibri"/>
      <family val="2"/>
      <scheme val="minor"/>
    </font>
    <font>
      <sz val="9"/>
      <name val="Arial"/>
      <family val="2"/>
    </font>
    <font>
      <b/>
      <sz val="11"/>
      <name val="Arial"/>
      <family val="2"/>
    </font>
    <font>
      <vertAlign val="superscript"/>
      <sz val="11"/>
      <name val="Arial"/>
      <family val="2"/>
    </font>
    <font>
      <b/>
      <sz val="11"/>
      <color theme="1"/>
      <name val="Calibri"/>
      <family val="2"/>
      <scheme val="minor"/>
    </font>
    <font>
      <b/>
      <sz val="11"/>
      <color theme="1"/>
      <name val="Arial"/>
      <family val="2"/>
    </font>
    <font>
      <b/>
      <vertAlign val="superscript"/>
      <sz val="11"/>
      <color theme="1"/>
      <name val="Arial"/>
      <family val="2"/>
    </font>
    <font>
      <b/>
      <vertAlign val="superscript"/>
      <sz val="11"/>
      <name val="Arial"/>
      <family val="2"/>
    </font>
    <font>
      <sz val="11"/>
      <color theme="1"/>
      <name val="Arial"/>
      <family val="2"/>
    </font>
    <font>
      <vertAlign val="superscript"/>
      <sz val="11"/>
      <color theme="1"/>
      <name val="Arial"/>
      <family val="2"/>
    </font>
    <font>
      <vertAlign val="superscript"/>
      <sz val="9"/>
      <name val="Arial"/>
      <family val="2"/>
    </font>
    <font>
      <b/>
      <sz val="10"/>
      <name val="Arial"/>
      <family val="2"/>
    </font>
    <font>
      <b/>
      <sz val="11"/>
      <name val="Calibri"/>
      <family val="2"/>
      <scheme val="minor"/>
    </font>
    <font>
      <b/>
      <vertAlign val="superscript"/>
      <sz val="11"/>
      <color rgb="FF0086CD"/>
      <name val="Arial"/>
      <family val="2"/>
    </font>
    <font>
      <b/>
      <u/>
      <sz val="14"/>
      <color rgb="FF003366"/>
      <name val="Arial"/>
      <family val="2"/>
    </font>
    <font>
      <sz val="11"/>
      <name val="Calibri"/>
      <family val="2"/>
      <scheme val="minor"/>
    </font>
    <font>
      <strike/>
      <sz val="11"/>
      <name val="Calibri"/>
      <family val="2"/>
      <scheme val="minor"/>
    </font>
    <font>
      <strike/>
      <sz val="11"/>
      <name val="Arial"/>
      <family val="2"/>
    </font>
    <font>
      <b/>
      <sz val="11"/>
      <color rgb="FF0086CD"/>
      <name val="Calibri"/>
      <family val="2"/>
      <scheme val="minor"/>
    </font>
    <font>
      <vertAlign val="superscript"/>
      <sz val="9"/>
      <color theme="1"/>
      <name val="Arial"/>
      <family val="2"/>
    </font>
    <font>
      <sz val="9"/>
      <color theme="1"/>
      <name val="Arial"/>
      <family val="2"/>
    </font>
  </fonts>
  <fills count="10">
    <fill>
      <patternFill patternType="none"/>
    </fill>
    <fill>
      <patternFill patternType="gray125"/>
    </fill>
    <fill>
      <patternFill patternType="solid">
        <fgColor theme="0"/>
        <bgColor indexed="64"/>
      </patternFill>
    </fill>
    <fill>
      <patternFill patternType="solid">
        <fgColor indexed="65"/>
        <bgColor indexed="64"/>
      </patternFill>
    </fill>
    <fill>
      <patternFill patternType="solid">
        <fgColor theme="4" tint="0.79998168889431442"/>
        <bgColor indexed="64"/>
      </patternFill>
    </fill>
    <fill>
      <patternFill patternType="lightUp"/>
    </fill>
    <fill>
      <patternFill patternType="lightUp">
        <bgColor theme="4" tint="0.79998168889431442"/>
      </patternFill>
    </fill>
    <fill>
      <patternFill patternType="lightUp">
        <fgColor auto="1"/>
        <bgColor theme="4" tint="0.79998168889431442"/>
      </patternFill>
    </fill>
    <fill>
      <patternFill patternType="lightUp">
        <bgColor theme="0"/>
      </patternFill>
    </fill>
    <fill>
      <patternFill patternType="solid">
        <fgColor indexed="9"/>
        <bgColor indexed="64"/>
      </patternFill>
    </fill>
  </fills>
  <borders count="10">
    <border>
      <left/>
      <right/>
      <top/>
      <bottom/>
      <diagonal/>
    </border>
    <border>
      <left/>
      <right/>
      <top style="thin">
        <color theme="4"/>
      </top>
      <bottom style="double">
        <color theme="4"/>
      </bottom>
      <diagonal/>
    </border>
    <border>
      <left/>
      <right/>
      <top/>
      <bottom style="medium">
        <color rgb="FF0086CD"/>
      </bottom>
      <diagonal/>
    </border>
    <border>
      <left/>
      <right/>
      <top style="medium">
        <color rgb="FF0086CD"/>
      </top>
      <bottom/>
      <diagonal/>
    </border>
    <border>
      <left/>
      <right/>
      <top style="thin">
        <color rgb="FF969696"/>
      </top>
      <bottom/>
      <diagonal/>
    </border>
    <border>
      <left/>
      <right/>
      <top style="thick">
        <color rgb="FF99CC00"/>
      </top>
      <bottom/>
      <diagonal/>
    </border>
    <border>
      <left/>
      <right/>
      <top/>
      <bottom style="thick">
        <color rgb="FF99CC00"/>
      </bottom>
      <diagonal/>
    </border>
    <border>
      <left/>
      <right/>
      <top style="thin">
        <color rgb="FF99CC00"/>
      </top>
      <bottom/>
      <diagonal/>
    </border>
    <border>
      <left/>
      <right/>
      <top/>
      <bottom style="medium">
        <color rgb="FF0087CD"/>
      </bottom>
      <diagonal/>
    </border>
    <border>
      <left/>
      <right/>
      <top style="medium">
        <color rgb="FF0086CD"/>
      </top>
      <bottom style="medium">
        <color rgb="FF0086CD"/>
      </bottom>
      <diagonal/>
    </border>
  </borders>
  <cellStyleXfs count="19">
    <xf numFmtId="0" fontId="0" fillId="0" borderId="0"/>
    <xf numFmtId="164" fontId="1" fillId="0" borderId="0" applyFont="0" applyFill="0" applyBorder="0" applyAlignment="0" applyProtection="0"/>
    <xf numFmtId="0" fontId="2" fillId="0" borderId="1" applyNumberFormat="0" applyFill="0" applyAlignment="0" applyProtection="0"/>
    <xf numFmtId="0" fontId="3" fillId="0" borderId="0"/>
    <xf numFmtId="0" fontId="9" fillId="0" borderId="0" applyNumberFormat="0" applyFill="0" applyBorder="0" applyAlignment="0" applyProtection="0">
      <alignment vertical="top"/>
      <protection locked="0"/>
    </xf>
    <xf numFmtId="0" fontId="14" fillId="0" borderId="2" applyNumberFormat="0" applyFill="0" applyAlignment="0" applyProtection="0">
      <alignment wrapText="1"/>
    </xf>
    <xf numFmtId="0" fontId="16" fillId="0" borderId="3" applyNumberFormat="0" applyFill="0" applyAlignment="0" applyProtection="0"/>
    <xf numFmtId="0" fontId="20" fillId="0" borderId="0" applyNumberFormat="0" applyFill="0" applyAlignment="0" applyProtection="0"/>
    <xf numFmtId="0" fontId="3" fillId="0" borderId="4" applyNumberFormat="0" applyFill="0" applyAlignment="0" applyProtection="0"/>
    <xf numFmtId="0" fontId="3" fillId="0" borderId="5" applyNumberFormat="0" applyFont="0" applyFill="0" applyAlignment="0" applyProtection="0"/>
    <xf numFmtId="49" fontId="27" fillId="0" borderId="6" applyNumberFormat="0" applyFill="0" applyAlignment="0" applyProtection="0"/>
    <xf numFmtId="0" fontId="27" fillId="0" borderId="7" applyNumberFormat="0" applyFill="0" applyAlignment="0" applyProtection="0"/>
    <xf numFmtId="0" fontId="32" fillId="0" borderId="0" applyNumberFormat="0" applyFill="0" applyAlignment="0" applyProtection="0"/>
    <xf numFmtId="0" fontId="34" fillId="0" borderId="2" applyNumberFormat="0" applyFill="0" applyAlignment="0" applyProtection="0"/>
    <xf numFmtId="0" fontId="3" fillId="0" borderId="0" applyNumberFormat="0" applyFill="0" applyAlignment="0" applyProtection="0">
      <alignment wrapText="1"/>
    </xf>
    <xf numFmtId="0" fontId="28" fillId="0" borderId="2" applyNumberFormat="0" applyFill="0" applyAlignment="0" applyProtection="0">
      <alignment vertical="top" wrapText="1"/>
    </xf>
    <xf numFmtId="9" fontId="1" fillId="0" borderId="0" applyFont="0" applyFill="0" applyBorder="0" applyAlignment="0" applyProtection="0"/>
    <xf numFmtId="43" fontId="31" fillId="0" borderId="0" applyFont="0" applyFill="0" applyBorder="0" applyAlignment="0" applyProtection="0"/>
    <xf numFmtId="0" fontId="28" fillId="0" borderId="0" applyNumberFormat="0" applyFill="0" applyAlignment="0" applyProtection="0"/>
  </cellStyleXfs>
  <cellXfs count="356">
    <xf numFmtId="0" fontId="0" fillId="0" borderId="0" xfId="0"/>
    <xf numFmtId="0" fontId="4" fillId="2" borderId="0" xfId="3" applyFont="1" applyFill="1" applyAlignment="1"/>
    <xf numFmtId="0" fontId="5" fillId="2" borderId="0" xfId="3" applyFont="1" applyFill="1" applyAlignment="1"/>
    <xf numFmtId="165" fontId="8" fillId="2" borderId="0" xfId="3" applyNumberFormat="1" applyFont="1" applyFill="1" applyBorder="1" applyAlignment="1">
      <alignment horizontal="left" wrapText="1"/>
    </xf>
    <xf numFmtId="0" fontId="8" fillId="2" borderId="0" xfId="3" applyFont="1" applyFill="1" applyBorder="1" applyAlignment="1">
      <alignment wrapText="1"/>
    </xf>
    <xf numFmtId="0" fontId="10" fillId="2" borderId="0" xfId="4" applyFont="1" applyFill="1" applyBorder="1" applyAlignment="1" applyProtection="1">
      <alignment vertical="center" wrapText="1"/>
    </xf>
    <xf numFmtId="0" fontId="4" fillId="2" borderId="0" xfId="3" applyFont="1" applyFill="1" applyAlignment="1">
      <alignment vertical="center" wrapText="1"/>
    </xf>
    <xf numFmtId="0" fontId="10" fillId="2" borderId="0" xfId="4" applyFont="1" applyFill="1" applyBorder="1" applyAlignment="1" applyProtection="1">
      <alignment vertical="center"/>
    </xf>
    <xf numFmtId="0" fontId="11" fillId="2" borderId="0" xfId="3" applyFont="1" applyFill="1" applyAlignment="1"/>
    <xf numFmtId="0" fontId="0" fillId="2" borderId="0" xfId="0" applyFont="1" applyFill="1" applyAlignment="1">
      <alignment horizontal="left" vertical="center"/>
    </xf>
    <xf numFmtId="0" fontId="4" fillId="2" borderId="0" xfId="0" applyFont="1" applyFill="1" applyAlignment="1"/>
    <xf numFmtId="0" fontId="4" fillId="2" borderId="0" xfId="0" applyFont="1" applyFill="1" applyAlignment="1">
      <alignment horizontal="right"/>
    </xf>
    <xf numFmtId="0" fontId="13" fillId="2" borderId="0" xfId="4" applyFont="1" applyFill="1" applyBorder="1" applyAlignment="1" applyProtection="1">
      <alignment horizontal="center" vertical="center" wrapText="1"/>
    </xf>
    <xf numFmtId="0" fontId="4" fillId="0" borderId="0" xfId="0" applyFont="1" applyAlignment="1"/>
    <xf numFmtId="0" fontId="4" fillId="3" borderId="0" xfId="0" applyFont="1" applyFill="1" applyBorder="1" applyAlignment="1"/>
    <xf numFmtId="0" fontId="18" fillId="3" borderId="1" xfId="2" applyNumberFormat="1" applyFont="1" applyFill="1" applyAlignment="1">
      <alignment horizontal="right" wrapText="1"/>
    </xf>
    <xf numFmtId="0" fontId="18" fillId="4" borderId="1" xfId="2" applyNumberFormat="1" applyFont="1" applyFill="1" applyAlignment="1">
      <alignment horizontal="right" wrapText="1"/>
    </xf>
    <xf numFmtId="3" fontId="4" fillId="3" borderId="0" xfId="0" applyNumberFormat="1" applyFont="1" applyFill="1" applyAlignment="1">
      <alignment horizontal="right" wrapText="1"/>
    </xf>
    <xf numFmtId="3" fontId="4" fillId="4" borderId="0" xfId="0" applyNumberFormat="1" applyFont="1" applyFill="1" applyAlignment="1">
      <alignment horizontal="right" wrapText="1"/>
    </xf>
    <xf numFmtId="3" fontId="21" fillId="3" borderId="0" xfId="7" applyNumberFormat="1" applyFont="1" applyFill="1" applyAlignment="1">
      <alignment horizontal="right" wrapText="1"/>
    </xf>
    <xf numFmtId="3" fontId="21" fillId="4" borderId="0" xfId="7" applyNumberFormat="1" applyFont="1" applyFill="1" applyAlignment="1">
      <alignment horizontal="right" wrapText="1"/>
    </xf>
    <xf numFmtId="0" fontId="18" fillId="0" borderId="0" xfId="0" applyFont="1" applyAlignment="1"/>
    <xf numFmtId="3" fontId="4" fillId="5" borderId="0" xfId="8" applyNumberFormat="1" applyFont="1" applyFill="1" applyBorder="1" applyAlignment="1">
      <alignment horizontal="right" wrapText="1"/>
    </xf>
    <xf numFmtId="3" fontId="4" fillId="6" borderId="0" xfId="8" applyNumberFormat="1" applyFont="1" applyFill="1" applyBorder="1" applyAlignment="1">
      <alignment horizontal="right" wrapText="1"/>
    </xf>
    <xf numFmtId="3" fontId="18" fillId="4" borderId="0" xfId="0" applyNumberFormat="1" applyFont="1" applyFill="1" applyAlignment="1">
      <alignment horizontal="right" wrapText="1"/>
    </xf>
    <xf numFmtId="3" fontId="18" fillId="3" borderId="0" xfId="0" applyNumberFormat="1" applyFont="1" applyFill="1" applyAlignment="1">
      <alignment horizontal="right" wrapText="1"/>
    </xf>
    <xf numFmtId="4" fontId="4" fillId="3" borderId="0" xfId="0" applyNumberFormat="1" applyFont="1" applyFill="1" applyAlignment="1">
      <alignment horizontal="right" wrapText="1"/>
    </xf>
    <xf numFmtId="4" fontId="4" fillId="4" borderId="0" xfId="0" applyNumberFormat="1" applyFont="1" applyFill="1" applyAlignment="1">
      <alignment horizontal="right" wrapText="1"/>
    </xf>
    <xf numFmtId="3" fontId="24" fillId="3" borderId="0" xfId="7" applyNumberFormat="1" applyFont="1" applyFill="1" applyAlignment="1">
      <alignment horizontal="right" wrapText="1"/>
    </xf>
    <xf numFmtId="3" fontId="24" fillId="4" borderId="0" xfId="7" applyNumberFormat="1" applyFont="1" applyFill="1" applyAlignment="1">
      <alignment horizontal="right" wrapText="1"/>
    </xf>
    <xf numFmtId="0" fontId="4" fillId="4" borderId="0" xfId="0" applyFont="1" applyFill="1" applyBorder="1" applyAlignment="1"/>
    <xf numFmtId="2" fontId="4" fillId="3" borderId="0" xfId="0" applyNumberFormat="1" applyFont="1" applyFill="1" applyAlignment="1">
      <alignment horizontal="right" wrapText="1"/>
    </xf>
    <xf numFmtId="2" fontId="4" fillId="4" borderId="0" xfId="0" applyNumberFormat="1" applyFont="1" applyFill="1" applyAlignment="1">
      <alignment horizontal="right" wrapText="1"/>
    </xf>
    <xf numFmtId="0" fontId="4" fillId="2" borderId="0" xfId="0" applyFont="1" applyFill="1" applyAlignment="1">
      <alignment wrapText="1"/>
    </xf>
    <xf numFmtId="2" fontId="4" fillId="4" borderId="0" xfId="0" applyNumberFormat="1" applyFont="1" applyFill="1" applyBorder="1" applyAlignment="1"/>
    <xf numFmtId="0" fontId="0" fillId="0" borderId="0" xfId="0" applyFont="1" applyFill="1" applyAlignment="1"/>
    <xf numFmtId="3" fontId="4" fillId="3" borderId="0" xfId="0" applyNumberFormat="1" applyFont="1" applyFill="1" applyAlignment="1">
      <alignment horizontal="right"/>
    </xf>
    <xf numFmtId="3" fontId="4" fillId="4" borderId="0" xfId="0" applyNumberFormat="1" applyFont="1" applyFill="1" applyAlignment="1">
      <alignment horizontal="right"/>
    </xf>
    <xf numFmtId="4" fontId="4" fillId="3" borderId="0" xfId="0" applyNumberFormat="1" applyFont="1" applyFill="1" applyAlignment="1">
      <alignment horizontal="right"/>
    </xf>
    <xf numFmtId="4" fontId="4" fillId="4" borderId="0" xfId="0" applyNumberFormat="1" applyFont="1" applyFill="1" applyAlignment="1">
      <alignment horizontal="right"/>
    </xf>
    <xf numFmtId="0" fontId="0" fillId="2" borderId="0" xfId="0" applyFont="1" applyFill="1" applyAlignment="1"/>
    <xf numFmtId="0" fontId="4" fillId="0" borderId="0" xfId="0" applyFont="1" applyFill="1" applyBorder="1" applyAlignment="1"/>
    <xf numFmtId="0" fontId="0" fillId="0" borderId="0" xfId="0" applyFont="1" applyFill="1" applyAlignment="1">
      <alignment horizontal="left" vertical="center"/>
    </xf>
    <xf numFmtId="0" fontId="4" fillId="0" borderId="0" xfId="0" applyFont="1" applyFill="1" applyAlignment="1"/>
    <xf numFmtId="0" fontId="18" fillId="0" borderId="0" xfId="0" applyFont="1" applyFill="1" applyAlignment="1"/>
    <xf numFmtId="0" fontId="4" fillId="0" borderId="0" xfId="0" applyFont="1" applyFill="1" applyAlignment="1">
      <alignment wrapText="1"/>
    </xf>
    <xf numFmtId="0" fontId="4" fillId="0" borderId="0" xfId="0" applyFont="1" applyFill="1" applyBorder="1" applyAlignment="1">
      <alignment wrapText="1"/>
    </xf>
    <xf numFmtId="3" fontId="4" fillId="7" borderId="0" xfId="8" applyNumberFormat="1" applyFont="1" applyFill="1" applyBorder="1" applyAlignment="1">
      <alignment horizontal="right" wrapText="1"/>
    </xf>
    <xf numFmtId="0" fontId="15" fillId="2" borderId="2" xfId="5" applyFont="1" applyFill="1" applyAlignment="1"/>
    <xf numFmtId="0" fontId="17" fillId="2" borderId="3" xfId="6" applyNumberFormat="1" applyFont="1" applyFill="1" applyAlignment="1">
      <alignment vertical="center"/>
    </xf>
    <xf numFmtId="0" fontId="4" fillId="2" borderId="0" xfId="0" applyFont="1" applyFill="1" applyBorder="1" applyAlignment="1"/>
    <xf numFmtId="0" fontId="4" fillId="2" borderId="3" xfId="6" applyNumberFormat="1" applyFont="1" applyFill="1" applyAlignment="1">
      <alignment vertical="center" wrapText="1"/>
    </xf>
    <xf numFmtId="0" fontId="18" fillId="2" borderId="1" xfId="2" applyFont="1" applyFill="1" applyAlignment="1"/>
    <xf numFmtId="0" fontId="21" fillId="2" borderId="0" xfId="7" applyFont="1" applyFill="1" applyAlignment="1">
      <alignment wrapText="1"/>
    </xf>
    <xf numFmtId="0" fontId="4" fillId="2" borderId="0" xfId="0" applyFont="1" applyFill="1" applyAlignment="1">
      <alignment horizontal="left" wrapText="1" indent="1"/>
    </xf>
    <xf numFmtId="0" fontId="18" fillId="2" borderId="0" xfId="0" applyFont="1" applyFill="1" applyBorder="1" applyAlignment="1">
      <alignment wrapText="1"/>
    </xf>
    <xf numFmtId="0" fontId="24" fillId="2" borderId="0" xfId="7" applyFont="1" applyFill="1" applyAlignment="1">
      <alignment wrapText="1"/>
    </xf>
    <xf numFmtId="0" fontId="4" fillId="2" borderId="0" xfId="0" applyFont="1" applyFill="1" applyAlignment="1">
      <alignment horizontal="left" wrapText="1" indent="6"/>
    </xf>
    <xf numFmtId="0" fontId="4" fillId="2" borderId="0" xfId="0" applyFont="1" applyFill="1" applyAlignment="1">
      <alignment horizontal="left" wrapText="1"/>
    </xf>
    <xf numFmtId="0" fontId="17" fillId="2" borderId="0" xfId="9" applyFont="1" applyFill="1" applyBorder="1" applyAlignment="1">
      <alignment horizontal="left"/>
    </xf>
    <xf numFmtId="0" fontId="17" fillId="2" borderId="0" xfId="9" applyFont="1" applyFill="1" applyBorder="1" applyAlignment="1">
      <alignment horizontal="left" wrapText="1"/>
    </xf>
    <xf numFmtId="0" fontId="4" fillId="2" borderId="0" xfId="0" applyFont="1" applyFill="1" applyAlignment="1">
      <alignment horizontal="left"/>
    </xf>
    <xf numFmtId="0" fontId="4" fillId="2" borderId="0" xfId="0" applyFont="1" applyFill="1" applyBorder="1" applyAlignment="1">
      <alignment horizontal="left"/>
    </xf>
    <xf numFmtId="0" fontId="4" fillId="3" borderId="0" xfId="0" applyFont="1" applyFill="1" applyBorder="1" applyAlignment="1">
      <alignment horizontal="left" vertical="center"/>
    </xf>
    <xf numFmtId="0" fontId="15" fillId="0" borderId="2" xfId="5" applyFont="1" applyFill="1" applyAlignment="1"/>
    <xf numFmtId="0" fontId="15" fillId="3" borderId="2" xfId="5" applyFont="1" applyFill="1" applyAlignment="1"/>
    <xf numFmtId="0" fontId="17" fillId="3" borderId="3" xfId="6" applyFont="1" applyFill="1" applyAlignment="1"/>
    <xf numFmtId="0" fontId="4" fillId="3" borderId="3" xfId="6" applyFont="1" applyFill="1" applyAlignment="1"/>
    <xf numFmtId="0" fontId="4" fillId="3" borderId="3" xfId="6" applyNumberFormat="1" applyFont="1" applyFill="1" applyAlignment="1"/>
    <xf numFmtId="0" fontId="4" fillId="3" borderId="0" xfId="0" applyFont="1" applyFill="1" applyAlignment="1">
      <alignment wrapText="1"/>
    </xf>
    <xf numFmtId="3" fontId="4" fillId="3" borderId="0" xfId="0" applyNumberFormat="1" applyFont="1" applyFill="1" applyAlignment="1">
      <alignment horizontal="right" vertical="top" wrapText="1"/>
    </xf>
    <xf numFmtId="3" fontId="4" fillId="4" borderId="0" xfId="0" applyNumberFormat="1" applyFont="1" applyFill="1" applyAlignment="1">
      <alignment horizontal="right" vertical="top" wrapText="1"/>
    </xf>
    <xf numFmtId="0" fontId="18" fillId="3" borderId="0" xfId="10" applyNumberFormat="1" applyFont="1" applyFill="1" applyBorder="1" applyAlignment="1">
      <alignment wrapText="1"/>
    </xf>
    <xf numFmtId="1" fontId="18" fillId="3" borderId="0" xfId="0" applyNumberFormat="1" applyFont="1" applyFill="1" applyAlignment="1">
      <alignment horizontal="right" wrapText="1"/>
    </xf>
    <xf numFmtId="0" fontId="18" fillId="3" borderId="0" xfId="10" applyNumberFormat="1" applyFont="1" applyFill="1" applyBorder="1" applyAlignment="1">
      <alignment horizontal="right" wrapText="1"/>
    </xf>
    <xf numFmtId="0" fontId="18" fillId="4" borderId="0" xfId="10" applyNumberFormat="1" applyFont="1" applyFill="1" applyBorder="1" applyAlignment="1">
      <alignment horizontal="right" wrapText="1"/>
    </xf>
    <xf numFmtId="0" fontId="4" fillId="3" borderId="0" xfId="0" applyFont="1" applyFill="1" applyAlignment="1">
      <alignment horizontal="left" wrapText="1" indent="1"/>
    </xf>
    <xf numFmtId="167" fontId="4" fillId="3" borderId="0" xfId="0" applyNumberFormat="1" applyFont="1" applyFill="1" applyAlignment="1">
      <alignment horizontal="right" wrapText="1"/>
    </xf>
    <xf numFmtId="167" fontId="4" fillId="4" borderId="0" xfId="0" applyNumberFormat="1" applyFont="1" applyFill="1" applyAlignment="1">
      <alignment horizontal="right" wrapText="1"/>
    </xf>
    <xf numFmtId="1" fontId="4" fillId="8" borderId="0" xfId="8" applyNumberFormat="1" applyFont="1" applyFill="1" applyBorder="1" applyAlignment="1">
      <alignment horizontal="right" wrapText="1"/>
    </xf>
    <xf numFmtId="1" fontId="4" fillId="2" borderId="0" xfId="0" applyNumberFormat="1" applyFont="1" applyFill="1" applyAlignment="1">
      <alignment horizontal="right" wrapText="1"/>
    </xf>
    <xf numFmtId="4" fontId="4" fillId="2" borderId="0" xfId="0" applyNumberFormat="1" applyFont="1" applyFill="1" applyAlignment="1">
      <alignment horizontal="right" wrapText="1"/>
    </xf>
    <xf numFmtId="0" fontId="4" fillId="3" borderId="0" xfId="8" applyFont="1" applyFill="1" applyBorder="1" applyAlignment="1">
      <alignment wrapText="1"/>
    </xf>
    <xf numFmtId="0" fontId="4" fillId="3" borderId="0" xfId="8" applyFont="1" applyFill="1" applyBorder="1" applyAlignment="1">
      <alignment horizontal="right" wrapText="1"/>
    </xf>
    <xf numFmtId="0" fontId="4" fillId="0" borderId="3" xfId="6" applyNumberFormat="1" applyFont="1" applyFill="1" applyAlignment="1"/>
    <xf numFmtId="3" fontId="4" fillId="3" borderId="0" xfId="8" applyNumberFormat="1" applyFont="1" applyFill="1" applyBorder="1" applyAlignment="1">
      <alignment horizontal="right" wrapText="1"/>
    </xf>
    <xf numFmtId="3" fontId="4" fillId="4" borderId="0" xfId="8" applyNumberFormat="1" applyFont="1" applyFill="1" applyBorder="1" applyAlignment="1">
      <alignment horizontal="right" wrapText="1"/>
    </xf>
    <xf numFmtId="0" fontId="4" fillId="3" borderId="0" xfId="9" applyFont="1" applyFill="1" applyBorder="1" applyAlignment="1">
      <alignment wrapText="1"/>
    </xf>
    <xf numFmtId="0" fontId="4" fillId="3" borderId="0" xfId="9" applyFont="1" applyFill="1" applyBorder="1" applyAlignment="1">
      <alignment horizontal="right" wrapText="1"/>
    </xf>
    <xf numFmtId="0" fontId="4" fillId="4" borderId="0" xfId="9" applyFont="1" applyFill="1" applyBorder="1" applyAlignment="1">
      <alignment horizontal="right" wrapText="1"/>
    </xf>
    <xf numFmtId="1" fontId="18" fillId="3" borderId="0" xfId="10" applyNumberFormat="1" applyFont="1" applyFill="1" applyBorder="1" applyAlignment="1">
      <alignment horizontal="right" wrapText="1"/>
    </xf>
    <xf numFmtId="166" fontId="4" fillId="3" borderId="0" xfId="8" applyNumberFormat="1" applyFont="1" applyFill="1" applyBorder="1" applyAlignment="1">
      <alignment horizontal="right" wrapText="1"/>
    </xf>
    <xf numFmtId="166" fontId="4" fillId="4" borderId="0" xfId="8" applyNumberFormat="1" applyFont="1" applyFill="1" applyBorder="1" applyAlignment="1">
      <alignment horizontal="right" wrapText="1"/>
    </xf>
    <xf numFmtId="4" fontId="4" fillId="3" borderId="0" xfId="8" applyNumberFormat="1" applyFont="1" applyFill="1" applyBorder="1" applyAlignment="1">
      <alignment horizontal="right" wrapText="1"/>
    </xf>
    <xf numFmtId="4" fontId="4" fillId="4" borderId="0" xfId="8" applyNumberFormat="1" applyFont="1" applyFill="1" applyBorder="1" applyAlignment="1">
      <alignment horizontal="right" wrapText="1"/>
    </xf>
    <xf numFmtId="0" fontId="4" fillId="3" borderId="0" xfId="9" applyFont="1" applyFill="1" applyBorder="1" applyAlignment="1"/>
    <xf numFmtId="0" fontId="4" fillId="3" borderId="0" xfId="9" applyFont="1" applyFill="1" applyBorder="1" applyAlignment="1">
      <alignment horizontal="left" wrapText="1"/>
    </xf>
    <xf numFmtId="0" fontId="4" fillId="2" borderId="3" xfId="6" applyNumberFormat="1" applyFont="1" applyFill="1" applyAlignment="1"/>
    <xf numFmtId="168" fontId="4" fillId="3" borderId="0" xfId="8" applyNumberFormat="1" applyFont="1" applyFill="1" applyBorder="1" applyAlignment="1">
      <alignment horizontal="right" wrapText="1"/>
    </xf>
    <xf numFmtId="168" fontId="4" fillId="4" borderId="0" xfId="8" applyNumberFormat="1" applyFont="1" applyFill="1" applyBorder="1" applyAlignment="1">
      <alignment horizontal="right" wrapText="1"/>
    </xf>
    <xf numFmtId="168" fontId="4" fillId="3" borderId="0" xfId="1" applyNumberFormat="1" applyFont="1" applyFill="1" applyBorder="1" applyAlignment="1">
      <alignment horizontal="right" wrapText="1"/>
    </xf>
    <xf numFmtId="168" fontId="4" fillId="5" borderId="0" xfId="8" applyNumberFormat="1" applyFont="1" applyFill="1" applyBorder="1" applyAlignment="1">
      <alignment horizontal="right" wrapText="1"/>
    </xf>
    <xf numFmtId="168" fontId="4" fillId="6" borderId="0" xfId="8" applyNumberFormat="1" applyFont="1" applyFill="1" applyBorder="1" applyAlignment="1">
      <alignment horizontal="right" wrapText="1"/>
    </xf>
    <xf numFmtId="168" fontId="4" fillId="8" borderId="0" xfId="8" applyNumberFormat="1" applyFont="1" applyFill="1" applyBorder="1" applyAlignment="1">
      <alignment horizontal="right" wrapText="1"/>
    </xf>
    <xf numFmtId="168" fontId="4" fillId="2" borderId="0" xfId="8" applyNumberFormat="1" applyFont="1" applyFill="1" applyBorder="1" applyAlignment="1">
      <alignment horizontal="right" wrapText="1"/>
    </xf>
    <xf numFmtId="168" fontId="4" fillId="4" borderId="0" xfId="1" applyNumberFormat="1" applyFont="1" applyFill="1" applyBorder="1" applyAlignment="1">
      <alignment horizontal="right" wrapText="1"/>
    </xf>
    <xf numFmtId="168" fontId="4" fillId="3" borderId="0" xfId="0" applyNumberFormat="1" applyFont="1" applyFill="1" applyBorder="1" applyAlignment="1"/>
    <xf numFmtId="0" fontId="4" fillId="2" borderId="0" xfId="8" applyFont="1" applyFill="1" applyBorder="1" applyAlignment="1">
      <alignment horizontal="left" wrapText="1" indent="1"/>
    </xf>
    <xf numFmtId="3" fontId="4" fillId="2" borderId="0" xfId="8" applyNumberFormat="1" applyFont="1" applyFill="1" applyBorder="1" applyAlignment="1">
      <alignment horizontal="right" wrapText="1"/>
    </xf>
    <xf numFmtId="0" fontId="4" fillId="3" borderId="0" xfId="8" applyFont="1" applyFill="1" applyBorder="1" applyAlignment="1">
      <alignment horizontal="left" wrapText="1" indent="1"/>
    </xf>
    <xf numFmtId="164" fontId="4" fillId="3" borderId="0" xfId="1" applyFont="1" applyFill="1" applyBorder="1" applyAlignment="1">
      <alignment horizontal="right" wrapText="1"/>
    </xf>
    <xf numFmtId="164" fontId="4" fillId="4" borderId="0" xfId="1" applyFont="1" applyFill="1" applyBorder="1" applyAlignment="1">
      <alignment horizontal="right" wrapText="1"/>
    </xf>
    <xf numFmtId="168" fontId="4" fillId="2" borderId="0" xfId="1" applyNumberFormat="1" applyFont="1" applyFill="1" applyBorder="1" applyAlignment="1">
      <alignment horizontal="right" wrapText="1"/>
    </xf>
    <xf numFmtId="0" fontId="4" fillId="2" borderId="0" xfId="8" applyFont="1" applyFill="1" applyBorder="1" applyAlignment="1">
      <alignment wrapText="1"/>
    </xf>
    <xf numFmtId="168" fontId="4" fillId="2" borderId="0" xfId="1" quotePrefix="1" applyNumberFormat="1" applyFont="1" applyFill="1" applyBorder="1" applyAlignment="1">
      <alignment horizontal="right" wrapText="1"/>
    </xf>
    <xf numFmtId="168" fontId="4" fillId="2" borderId="0" xfId="0" applyNumberFormat="1" applyFont="1" applyFill="1" applyBorder="1" applyAlignment="1"/>
    <xf numFmtId="0" fontId="0" fillId="0" borderId="0" xfId="0" applyFont="1" applyAlignment="1"/>
    <xf numFmtId="0" fontId="13" fillId="2" borderId="0" xfId="4" applyFont="1" applyFill="1" applyBorder="1" applyAlignment="1" applyProtection="1">
      <alignment horizontal="left" vertical="center" wrapText="1"/>
    </xf>
    <xf numFmtId="0" fontId="4" fillId="3" borderId="0" xfId="0" applyFont="1" applyFill="1" applyAlignment="1">
      <alignment horizontal="left" vertical="center"/>
    </xf>
    <xf numFmtId="0" fontId="15" fillId="3" borderId="2" xfId="5" applyFont="1" applyFill="1" applyAlignment="1">
      <alignment horizontal="left"/>
    </xf>
    <xf numFmtId="0" fontId="4" fillId="3" borderId="0" xfId="0" applyFont="1" applyFill="1" applyAlignment="1"/>
    <xf numFmtId="0" fontId="18" fillId="3" borderId="1" xfId="2" applyNumberFormat="1" applyFont="1" applyFill="1" applyAlignment="1">
      <alignment wrapText="1"/>
    </xf>
    <xf numFmtId="169" fontId="4" fillId="3" borderId="0" xfId="0" applyNumberFormat="1" applyFont="1" applyFill="1" applyAlignment="1">
      <alignment horizontal="right" wrapText="1"/>
    </xf>
    <xf numFmtId="169" fontId="4" fillId="4" borderId="0" xfId="0" applyNumberFormat="1" applyFont="1" applyFill="1" applyAlignment="1">
      <alignment horizontal="right" wrapText="1"/>
    </xf>
    <xf numFmtId="0" fontId="4" fillId="3" borderId="0" xfId="0" quotePrefix="1" applyFont="1" applyFill="1" applyAlignment="1">
      <alignment horizontal="left" wrapText="1"/>
    </xf>
    <xf numFmtId="4" fontId="4" fillId="3" borderId="0" xfId="0" applyNumberFormat="1" applyFont="1" applyFill="1" applyAlignment="1">
      <alignment horizontal="right" vertical="top" wrapText="1"/>
    </xf>
    <xf numFmtId="4" fontId="4" fillId="4" borderId="0" xfId="0" applyNumberFormat="1" applyFont="1" applyFill="1" applyAlignment="1">
      <alignment horizontal="right" vertical="top" wrapText="1"/>
    </xf>
    <xf numFmtId="0" fontId="12" fillId="2" borderId="0" xfId="4" applyFont="1" applyFill="1" applyBorder="1" applyAlignment="1" applyProtection="1">
      <alignment horizontal="left" vertical="center" wrapText="1"/>
    </xf>
    <xf numFmtId="0" fontId="0" fillId="0" borderId="0" xfId="0" applyFont="1" applyAlignment="1">
      <alignment horizontal="left" vertical="center"/>
    </xf>
    <xf numFmtId="0" fontId="4" fillId="3" borderId="3" xfId="6" applyNumberFormat="1" applyFont="1" applyFill="1" applyAlignment="1">
      <alignment wrapText="1"/>
    </xf>
    <xf numFmtId="3" fontId="4" fillId="2" borderId="0" xfId="0" applyNumberFormat="1" applyFont="1" applyFill="1" applyAlignment="1"/>
    <xf numFmtId="0" fontId="4" fillId="3" borderId="1" xfId="2" applyNumberFormat="1" applyFont="1" applyFill="1" applyAlignment="1">
      <alignment horizontal="left" vertical="center" wrapText="1"/>
    </xf>
    <xf numFmtId="1" fontId="4" fillId="4" borderId="0" xfId="8" applyNumberFormat="1" applyFont="1" applyFill="1" applyBorder="1" applyAlignment="1">
      <alignment horizontal="right" wrapText="1"/>
    </xf>
    <xf numFmtId="0" fontId="18" fillId="3" borderId="8" xfId="11" applyFont="1" applyFill="1" applyBorder="1" applyAlignment="1">
      <alignment wrapText="1"/>
    </xf>
    <xf numFmtId="3" fontId="18" fillId="3" borderId="8" xfId="11" applyNumberFormat="1" applyFont="1" applyFill="1" applyBorder="1" applyAlignment="1">
      <alignment horizontal="right" wrapText="1"/>
    </xf>
    <xf numFmtId="3" fontId="18" fillId="4" borderId="8" xfId="11" applyNumberFormat="1" applyFont="1" applyFill="1" applyBorder="1" applyAlignment="1">
      <alignment horizontal="right" wrapText="1"/>
    </xf>
    <xf numFmtId="3" fontId="4" fillId="3" borderId="0" xfId="9" applyNumberFormat="1" applyFont="1" applyFill="1" applyBorder="1" applyAlignment="1"/>
    <xf numFmtId="0" fontId="15" fillId="3" borderId="2" xfId="5" applyFont="1" applyFill="1" applyAlignment="1">
      <alignment wrapText="1"/>
    </xf>
    <xf numFmtId="3" fontId="15" fillId="3" borderId="2" xfId="5" applyNumberFormat="1" applyFont="1" applyFill="1" applyAlignment="1"/>
    <xf numFmtId="3" fontId="18" fillId="3" borderId="1" xfId="2" applyNumberFormat="1" applyFont="1" applyFill="1" applyAlignment="1">
      <alignment horizontal="right" wrapText="1"/>
    </xf>
    <xf numFmtId="0" fontId="4" fillId="3" borderId="3" xfId="8" applyFont="1" applyFill="1" applyBorder="1" applyAlignment="1">
      <alignment wrapText="1"/>
    </xf>
    <xf numFmtId="3" fontId="4" fillId="9" borderId="3" xfId="8" applyNumberFormat="1" applyFont="1" applyFill="1" applyBorder="1" applyAlignment="1">
      <alignment horizontal="right" wrapText="1"/>
    </xf>
    <xf numFmtId="3" fontId="4" fillId="4" borderId="3" xfId="8" applyNumberFormat="1" applyFont="1" applyFill="1" applyBorder="1" applyAlignment="1">
      <alignment horizontal="right" wrapText="1"/>
    </xf>
    <xf numFmtId="3" fontId="4" fillId="9" borderId="0" xfId="8" applyNumberFormat="1" applyFont="1" applyFill="1" applyBorder="1" applyAlignment="1">
      <alignment horizontal="right" wrapText="1"/>
    </xf>
    <xf numFmtId="3" fontId="4" fillId="3" borderId="0" xfId="0" applyNumberFormat="1" applyFont="1" applyFill="1" applyAlignment="1"/>
    <xf numFmtId="0" fontId="4" fillId="3" borderId="0" xfId="9" applyFont="1" applyFill="1" applyBorder="1" applyAlignment="1">
      <alignment horizontal="left"/>
    </xf>
    <xf numFmtId="0" fontId="4" fillId="2" borderId="0" xfId="0" applyFont="1" applyFill="1" applyAlignment="1">
      <alignment horizontal="left" vertical="center"/>
    </xf>
    <xf numFmtId="0" fontId="15" fillId="2" borderId="2" xfId="5" applyFont="1" applyFill="1" applyBorder="1" applyAlignment="1"/>
    <xf numFmtId="0" fontId="15" fillId="4" borderId="3" xfId="5" applyFont="1" applyFill="1" applyBorder="1" applyAlignment="1">
      <alignment horizontal="right" wrapText="1"/>
    </xf>
    <xf numFmtId="0" fontId="15" fillId="2" borderId="3" xfId="5" applyFont="1" applyFill="1" applyBorder="1" applyAlignment="1">
      <alignment horizontal="right" wrapText="1"/>
    </xf>
    <xf numFmtId="168" fontId="4" fillId="4" borderId="0" xfId="1" applyNumberFormat="1" applyFont="1" applyFill="1" applyAlignment="1">
      <alignment horizontal="right"/>
    </xf>
    <xf numFmtId="168" fontId="4" fillId="2" borderId="0" xfId="1" applyNumberFormat="1" applyFont="1" applyFill="1" applyAlignment="1">
      <alignment horizontal="right"/>
    </xf>
    <xf numFmtId="170" fontId="4" fillId="4" borderId="0" xfId="1" applyNumberFormat="1" applyFont="1" applyFill="1" applyAlignment="1">
      <alignment horizontal="right"/>
    </xf>
    <xf numFmtId="168" fontId="4" fillId="2" borderId="0" xfId="1" quotePrefix="1" applyNumberFormat="1" applyFont="1" applyFill="1" applyAlignment="1">
      <alignment horizontal="right"/>
    </xf>
    <xf numFmtId="168" fontId="4" fillId="4" borderId="0" xfId="1" quotePrefix="1" applyNumberFormat="1" applyFont="1" applyFill="1" applyAlignment="1">
      <alignment horizontal="right"/>
    </xf>
    <xf numFmtId="170" fontId="4" fillId="2" borderId="0" xfId="1" applyNumberFormat="1" applyFont="1" applyFill="1" applyAlignment="1">
      <alignment horizontal="right"/>
    </xf>
    <xf numFmtId="170" fontId="4" fillId="4" borderId="0" xfId="1" quotePrefix="1" applyNumberFormat="1" applyFont="1" applyFill="1" applyAlignment="1">
      <alignment horizontal="right"/>
    </xf>
    <xf numFmtId="0" fontId="18" fillId="2" borderId="1" xfId="2" applyNumberFormat="1" applyFont="1" applyFill="1" applyAlignment="1"/>
    <xf numFmtId="0" fontId="18" fillId="4" borderId="1" xfId="2" applyNumberFormat="1" applyFont="1" applyFill="1" applyAlignment="1">
      <alignment horizontal="right"/>
    </xf>
    <xf numFmtId="0" fontId="18" fillId="2" borderId="1" xfId="2" applyNumberFormat="1" applyFont="1" applyFill="1" applyAlignment="1">
      <alignment horizontal="right"/>
    </xf>
    <xf numFmtId="1" fontId="4" fillId="4" borderId="0" xfId="0" applyNumberFormat="1" applyFont="1" applyFill="1" applyAlignment="1">
      <alignment horizontal="right"/>
    </xf>
    <xf numFmtId="1" fontId="4" fillId="2" borderId="0" xfId="0" applyNumberFormat="1" applyFont="1" applyFill="1" applyAlignment="1">
      <alignment horizontal="right"/>
    </xf>
    <xf numFmtId="0" fontId="4" fillId="2" borderId="0" xfId="0" applyNumberFormat="1" applyFont="1" applyFill="1" applyBorder="1" applyAlignment="1"/>
    <xf numFmtId="168" fontId="18" fillId="4" borderId="0" xfId="1" applyNumberFormat="1" applyFont="1" applyFill="1" applyAlignment="1">
      <alignment horizontal="right"/>
    </xf>
    <xf numFmtId="0" fontId="30" fillId="2" borderId="0" xfId="4" applyFont="1" applyFill="1" applyBorder="1" applyAlignment="1" applyProtection="1">
      <alignment horizontal="center" vertical="center" wrapText="1"/>
    </xf>
    <xf numFmtId="0" fontId="15" fillId="2" borderId="2" xfId="5" applyFont="1" applyFill="1" applyAlignment="1">
      <alignment horizontal="left"/>
    </xf>
    <xf numFmtId="0" fontId="15" fillId="2" borderId="0" xfId="5" applyFont="1" applyFill="1" applyBorder="1" applyAlignment="1"/>
    <xf numFmtId="0" fontId="14" fillId="2" borderId="0" xfId="5" applyFont="1" applyFill="1" applyBorder="1" applyAlignment="1"/>
    <xf numFmtId="0" fontId="17" fillId="2" borderId="3" xfId="6" applyNumberFormat="1" applyFont="1" applyFill="1" applyAlignment="1">
      <alignment wrapText="1"/>
    </xf>
    <xf numFmtId="0" fontId="17" fillId="2" borderId="3" xfId="6" applyFont="1" applyFill="1" applyAlignment="1"/>
    <xf numFmtId="1" fontId="18" fillId="2" borderId="1" xfId="2" applyNumberFormat="1" applyFont="1" applyFill="1" applyAlignment="1">
      <alignment horizontal="right" wrapText="1"/>
    </xf>
    <xf numFmtId="1" fontId="18" fillId="4" borderId="1" xfId="2" applyNumberFormat="1" applyFont="1" applyFill="1" applyAlignment="1">
      <alignment horizontal="right" wrapText="1"/>
    </xf>
    <xf numFmtId="3" fontId="4" fillId="2" borderId="0" xfId="0" applyNumberFormat="1" applyFont="1" applyFill="1" applyAlignment="1">
      <alignment horizontal="right" vertical="top" wrapText="1"/>
    </xf>
    <xf numFmtId="0" fontId="18" fillId="2" borderId="1" xfId="2" applyFont="1" applyFill="1" applyAlignment="1">
      <alignment wrapText="1"/>
    </xf>
    <xf numFmtId="3" fontId="18" fillId="2" borderId="1" xfId="2" applyNumberFormat="1" applyFont="1" applyFill="1" applyAlignment="1">
      <alignment horizontal="right" vertical="top" wrapText="1"/>
    </xf>
    <xf numFmtId="3" fontId="18" fillId="4" borderId="1" xfId="2" applyNumberFormat="1" applyFont="1" applyFill="1" applyAlignment="1">
      <alignment horizontal="right" vertical="top" wrapText="1"/>
    </xf>
    <xf numFmtId="0" fontId="18" fillId="2" borderId="1" xfId="2" applyNumberFormat="1" applyFont="1" applyFill="1" applyAlignment="1">
      <alignment wrapText="1"/>
    </xf>
    <xf numFmtId="3" fontId="4" fillId="2" borderId="0" xfId="0" applyNumberFormat="1" applyFont="1" applyFill="1" applyAlignment="1">
      <alignment horizontal="right" wrapText="1"/>
    </xf>
    <xf numFmtId="3" fontId="18" fillId="2" borderId="1" xfId="2" applyNumberFormat="1" applyFont="1" applyFill="1" applyAlignment="1">
      <alignment horizontal="right" wrapText="1"/>
    </xf>
    <xf numFmtId="3" fontId="18" fillId="4" borderId="1" xfId="2" applyNumberFormat="1" applyFont="1" applyFill="1" applyAlignment="1">
      <alignment horizontal="right" wrapText="1"/>
    </xf>
    <xf numFmtId="0" fontId="18" fillId="2" borderId="0" xfId="0" applyFont="1" applyFill="1" applyAlignment="1">
      <alignment wrapText="1"/>
    </xf>
    <xf numFmtId="3" fontId="18" fillId="2" borderId="0" xfId="0" applyNumberFormat="1" applyFont="1" applyFill="1" applyAlignment="1">
      <alignment horizontal="right" wrapText="1"/>
    </xf>
    <xf numFmtId="0" fontId="15" fillId="2" borderId="2" xfId="5" applyFont="1" applyFill="1" applyAlignment="1">
      <alignment horizontal="right"/>
    </xf>
    <xf numFmtId="0" fontId="17" fillId="2" borderId="3" xfId="6" applyNumberFormat="1" applyFont="1" applyFill="1" applyAlignment="1">
      <alignment horizontal="right" wrapText="1"/>
    </xf>
    <xf numFmtId="0" fontId="18" fillId="2" borderId="1" xfId="2" applyFont="1" applyFill="1" applyAlignment="1">
      <alignment vertical="center" wrapText="1"/>
    </xf>
    <xf numFmtId="0" fontId="18" fillId="2" borderId="1" xfId="2" applyNumberFormat="1" applyFont="1" applyFill="1" applyAlignment="1">
      <alignment horizontal="center" vertical="top" wrapText="1"/>
    </xf>
    <xf numFmtId="0" fontId="18" fillId="4" borderId="1" xfId="2" applyNumberFormat="1" applyFont="1" applyFill="1" applyAlignment="1">
      <alignment horizontal="center" vertical="top" wrapText="1"/>
    </xf>
    <xf numFmtId="3" fontId="18" fillId="8" borderId="0" xfId="1" applyNumberFormat="1" applyFont="1" applyFill="1" applyAlignment="1">
      <alignment horizontal="right" vertical="top"/>
    </xf>
    <xf numFmtId="3" fontId="18" fillId="6" borderId="0" xfId="1" applyNumberFormat="1" applyFont="1" applyFill="1" applyAlignment="1">
      <alignment horizontal="right" vertical="top"/>
    </xf>
    <xf numFmtId="3" fontId="18" fillId="2" borderId="0" xfId="1" applyNumberFormat="1" applyFont="1" applyFill="1" applyAlignment="1">
      <alignment horizontal="right" vertical="top"/>
    </xf>
    <xf numFmtId="3" fontId="18" fillId="4" borderId="0" xfId="1" applyNumberFormat="1" applyFont="1" applyFill="1" applyAlignment="1">
      <alignment horizontal="right" vertical="top"/>
    </xf>
    <xf numFmtId="0" fontId="4" fillId="2" borderId="0" xfId="0" applyFont="1" applyFill="1" applyAlignment="1">
      <alignment horizontal="left" vertical="center" wrapText="1" indent="1"/>
    </xf>
    <xf numFmtId="3" fontId="4" fillId="8" borderId="0" xfId="1" applyNumberFormat="1" applyFont="1" applyFill="1" applyAlignment="1">
      <alignment horizontal="right" vertical="top"/>
    </xf>
    <xf numFmtId="3" fontId="4" fillId="6" borderId="0" xfId="1" applyNumberFormat="1" applyFont="1" applyFill="1" applyAlignment="1">
      <alignment horizontal="right" vertical="top"/>
    </xf>
    <xf numFmtId="3" fontId="4" fillId="2" borderId="0" xfId="1" applyNumberFormat="1" applyFont="1" applyFill="1" applyAlignment="1">
      <alignment horizontal="right" vertical="top"/>
    </xf>
    <xf numFmtId="3" fontId="4" fillId="4" borderId="0" xfId="1" applyNumberFormat="1" applyFont="1" applyFill="1" applyAlignment="1">
      <alignment horizontal="right" vertical="top"/>
    </xf>
    <xf numFmtId="3" fontId="4" fillId="4" borderId="0" xfId="1" quotePrefix="1" applyNumberFormat="1" applyFont="1" applyFill="1" applyAlignment="1">
      <alignment horizontal="right" vertical="top"/>
    </xf>
    <xf numFmtId="3" fontId="18" fillId="4" borderId="0" xfId="1" quotePrefix="1" applyNumberFormat="1" applyFont="1" applyFill="1" applyAlignment="1">
      <alignment horizontal="right" vertical="top"/>
    </xf>
    <xf numFmtId="3" fontId="18" fillId="2" borderId="0" xfId="1" quotePrefix="1" applyNumberFormat="1" applyFont="1" applyFill="1" applyAlignment="1">
      <alignment horizontal="right" vertical="top"/>
    </xf>
    <xf numFmtId="3" fontId="4" fillId="2" borderId="0" xfId="1" quotePrefix="1" applyNumberFormat="1" applyFont="1" applyFill="1" applyAlignment="1">
      <alignment horizontal="right" vertical="top"/>
    </xf>
    <xf numFmtId="3" fontId="18" fillId="2" borderId="2" xfId="1" applyNumberFormat="1" applyFont="1" applyFill="1" applyBorder="1" applyAlignment="1">
      <alignment horizontal="right" vertical="top"/>
    </xf>
    <xf numFmtId="3" fontId="18" fillId="4" borderId="2" xfId="1" applyNumberFormat="1" applyFont="1" applyFill="1" applyBorder="1" applyAlignment="1">
      <alignment horizontal="right" vertical="top"/>
    </xf>
    <xf numFmtId="0" fontId="33" fillId="2" borderId="0" xfId="12" applyFont="1" applyFill="1" applyAlignment="1">
      <alignment wrapText="1"/>
    </xf>
    <xf numFmtId="3" fontId="33" fillId="2" borderId="0" xfId="12" applyNumberFormat="1" applyFont="1" applyFill="1" applyAlignment="1">
      <alignment horizontal="center" vertical="top" wrapText="1"/>
    </xf>
    <xf numFmtId="3" fontId="33" fillId="4" borderId="0" xfId="12" applyNumberFormat="1" applyFont="1" applyFill="1" applyAlignment="1">
      <alignment horizontal="center" vertical="top" wrapText="1"/>
    </xf>
    <xf numFmtId="3" fontId="4" fillId="2" borderId="0" xfId="0" applyNumberFormat="1" applyFont="1" applyFill="1" applyAlignment="1">
      <alignment horizontal="right"/>
    </xf>
    <xf numFmtId="0" fontId="17" fillId="2" borderId="3" xfId="6" applyFont="1" applyFill="1" applyBorder="1" applyAlignment="1"/>
    <xf numFmtId="0" fontId="4" fillId="2" borderId="3" xfId="6" applyFont="1" applyFill="1" applyAlignment="1"/>
    <xf numFmtId="0" fontId="4" fillId="2" borderId="3" xfId="13" applyFont="1" applyFill="1" applyBorder="1"/>
    <xf numFmtId="171" fontId="24" fillId="4" borderId="3" xfId="14" applyNumberFormat="1" applyFont="1" applyFill="1" applyBorder="1" applyAlignment="1"/>
    <xf numFmtId="171" fontId="24" fillId="2" borderId="3" xfId="14" applyNumberFormat="1" applyFont="1" applyFill="1" applyBorder="1" applyAlignment="1"/>
    <xf numFmtId="0" fontId="4" fillId="2" borderId="0" xfId="13" applyFont="1" applyFill="1" applyBorder="1"/>
    <xf numFmtId="1" fontId="4" fillId="4" borderId="0" xfId="13" applyNumberFormat="1" applyFont="1" applyFill="1" applyBorder="1"/>
    <xf numFmtId="1" fontId="4" fillId="2" borderId="0" xfId="13" applyNumberFormat="1" applyFont="1" applyFill="1" applyBorder="1"/>
    <xf numFmtId="0" fontId="18" fillId="2" borderId="3" xfId="15" applyFont="1" applyFill="1" applyBorder="1" applyAlignment="1"/>
    <xf numFmtId="171" fontId="18" fillId="4" borderId="3" xfId="15" applyNumberFormat="1" applyFont="1" applyFill="1" applyBorder="1" applyAlignment="1"/>
    <xf numFmtId="171" fontId="18" fillId="2" borderId="3" xfId="15" applyNumberFormat="1" applyFont="1" applyFill="1" applyBorder="1" applyAlignment="1"/>
    <xf numFmtId="171" fontId="4" fillId="4" borderId="0" xfId="0" applyNumberFormat="1" applyFont="1" applyFill="1" applyBorder="1" applyAlignment="1"/>
    <xf numFmtId="171" fontId="4" fillId="2" borderId="0" xfId="0" applyNumberFormat="1" applyFont="1" applyFill="1" applyBorder="1" applyAlignment="1"/>
    <xf numFmtId="0" fontId="18" fillId="2" borderId="2" xfId="15" applyFont="1" applyFill="1" applyBorder="1" applyAlignment="1"/>
    <xf numFmtId="171" fontId="18" fillId="4" borderId="2" xfId="15" applyNumberFormat="1" applyFont="1" applyFill="1" applyBorder="1" applyAlignment="1"/>
    <xf numFmtId="171" fontId="18" fillId="2" borderId="2" xfId="15" applyNumberFormat="1" applyFont="1" applyFill="1" applyBorder="1" applyAlignment="1"/>
    <xf numFmtId="0" fontId="18" fillId="2" borderId="9" xfId="15" applyFont="1" applyFill="1" applyBorder="1" applyAlignment="1"/>
    <xf numFmtId="0" fontId="18" fillId="4" borderId="2" xfId="16" applyNumberFormat="1" applyFont="1" applyFill="1" applyBorder="1" applyAlignment="1">
      <alignment horizontal="right"/>
    </xf>
    <xf numFmtId="0" fontId="18" fillId="2" borderId="2" xfId="16" applyNumberFormat="1" applyFont="1" applyFill="1" applyBorder="1" applyAlignment="1">
      <alignment horizontal="right"/>
    </xf>
    <xf numFmtId="0" fontId="4" fillId="2" borderId="0" xfId="14" applyFont="1" applyFill="1" applyAlignment="1"/>
    <xf numFmtId="0" fontId="18" fillId="3" borderId="2" xfId="15" applyNumberFormat="1" applyFont="1" applyFill="1" applyAlignment="1">
      <alignment horizontal="right" wrapText="1"/>
    </xf>
    <xf numFmtId="0" fontId="18" fillId="4" borderId="2" xfId="15" applyNumberFormat="1" applyFont="1" applyFill="1" applyAlignment="1">
      <alignment horizontal="right" wrapText="1"/>
    </xf>
    <xf numFmtId="0" fontId="18" fillId="2" borderId="2" xfId="15" applyNumberFormat="1" applyFont="1" applyFill="1" applyAlignment="1">
      <alignment horizontal="right" wrapText="1"/>
    </xf>
    <xf numFmtId="0" fontId="17" fillId="2" borderId="3" xfId="6" applyNumberFormat="1" applyFont="1" applyFill="1" applyAlignment="1">
      <alignment horizontal="left" wrapText="1"/>
    </xf>
    <xf numFmtId="0" fontId="18" fillId="2" borderId="2" xfId="15" applyNumberFormat="1" applyFont="1" applyFill="1" applyAlignment="1">
      <alignment horizontal="left" wrapText="1"/>
    </xf>
    <xf numFmtId="1" fontId="18" fillId="4" borderId="2" xfId="15" applyNumberFormat="1" applyFont="1" applyFill="1" applyAlignment="1">
      <alignment horizontal="right" wrapText="1"/>
    </xf>
    <xf numFmtId="1" fontId="18" fillId="2" borderId="2" xfId="15" applyNumberFormat="1" applyFont="1" applyFill="1" applyAlignment="1">
      <alignment horizontal="right" wrapText="1"/>
    </xf>
    <xf numFmtId="0" fontId="18" fillId="2" borderId="0" xfId="0" applyFont="1" applyFill="1" applyAlignment="1">
      <alignment horizontal="left" vertical="center"/>
    </xf>
    <xf numFmtId="3" fontId="4" fillId="4" borderId="0" xfId="17" applyNumberFormat="1" applyFont="1" applyFill="1" applyAlignment="1"/>
    <xf numFmtId="3" fontId="4" fillId="2" borderId="0" xfId="17" applyNumberFormat="1" applyFont="1" applyFill="1" applyAlignment="1"/>
    <xf numFmtId="3" fontId="4" fillId="4" borderId="0" xfId="0" applyNumberFormat="1" applyFont="1" applyFill="1" applyAlignment="1"/>
    <xf numFmtId="0" fontId="18" fillId="2" borderId="0" xfId="0" applyFont="1" applyFill="1" applyBorder="1" applyAlignment="1"/>
    <xf numFmtId="3" fontId="18" fillId="4" borderId="0" xfId="0" applyNumberFormat="1" applyFont="1" applyFill="1" applyAlignment="1"/>
    <xf numFmtId="3" fontId="18" fillId="2" borderId="0" xfId="0" applyNumberFormat="1" applyFont="1" applyFill="1" applyAlignment="1"/>
    <xf numFmtId="0" fontId="4" fillId="2" borderId="3" xfId="0" quotePrefix="1" applyFont="1" applyFill="1" applyBorder="1" applyAlignment="1">
      <alignment horizontal="right"/>
    </xf>
    <xf numFmtId="0" fontId="4" fillId="2" borderId="0" xfId="0" quotePrefix="1" applyFont="1" applyFill="1" applyAlignment="1">
      <alignment horizontal="right" wrapText="1"/>
    </xf>
    <xf numFmtId="0" fontId="18" fillId="4" borderId="0" xfId="18" quotePrefix="1" applyFont="1" applyFill="1" applyAlignment="1">
      <alignment horizontal="right" wrapText="1"/>
    </xf>
    <xf numFmtId="168" fontId="4" fillId="2" borderId="0" xfId="0" applyNumberFormat="1" applyFont="1" applyFill="1" applyAlignment="1">
      <alignment horizontal="right"/>
    </xf>
    <xf numFmtId="168" fontId="18" fillId="4" borderId="0" xfId="18" applyNumberFormat="1" applyFont="1" applyFill="1" applyAlignment="1">
      <alignment horizontal="right"/>
    </xf>
    <xf numFmtId="0" fontId="18" fillId="2" borderId="0" xfId="0" applyFont="1" applyFill="1" applyAlignment="1"/>
    <xf numFmtId="168" fontId="18" fillId="2" borderId="0" xfId="0" applyNumberFormat="1" applyFont="1" applyFill="1" applyAlignment="1">
      <alignment horizontal="right"/>
    </xf>
    <xf numFmtId="0" fontId="17" fillId="2" borderId="3" xfId="6" applyFont="1" applyFill="1" applyAlignment="1">
      <alignment horizontal="right"/>
    </xf>
    <xf numFmtId="0" fontId="4" fillId="2" borderId="0" xfId="0" quotePrefix="1" applyFont="1" applyFill="1" applyAlignment="1">
      <alignment horizontal="right"/>
    </xf>
    <xf numFmtId="0" fontId="18" fillId="2" borderId="0" xfId="18" quotePrefix="1" applyFont="1" applyFill="1" applyAlignment="1">
      <alignment horizontal="right" wrapText="1"/>
    </xf>
    <xf numFmtId="168" fontId="18" fillId="2" borderId="0" xfId="18" applyNumberFormat="1" applyFont="1" applyFill="1" applyAlignment="1">
      <alignment horizontal="right"/>
    </xf>
    <xf numFmtId="0" fontId="18" fillId="2" borderId="2" xfId="15" applyNumberFormat="1" applyFont="1" applyFill="1" applyAlignment="1">
      <alignment wrapText="1"/>
    </xf>
    <xf numFmtId="3" fontId="21" fillId="2" borderId="0" xfId="7" applyNumberFormat="1" applyFont="1" applyFill="1" applyAlignment="1">
      <alignment horizontal="right" wrapText="1"/>
    </xf>
    <xf numFmtId="3" fontId="4" fillId="8" borderId="0" xfId="8" applyNumberFormat="1" applyFont="1" applyFill="1" applyBorder="1" applyAlignment="1">
      <alignment horizontal="right" wrapText="1"/>
    </xf>
    <xf numFmtId="3" fontId="24" fillId="2" borderId="0" xfId="7" applyNumberFormat="1" applyFont="1" applyFill="1" applyAlignment="1">
      <alignment horizontal="right" wrapText="1"/>
    </xf>
    <xf numFmtId="3" fontId="4" fillId="2" borderId="0" xfId="0" quotePrefix="1" applyNumberFormat="1" applyFont="1" applyFill="1" applyAlignment="1">
      <alignment horizontal="right" wrapText="1"/>
    </xf>
    <xf numFmtId="0" fontId="4" fillId="2" borderId="0" xfId="0" applyFont="1" applyFill="1" applyAlignment="1">
      <alignment horizontal="left" indent="1"/>
    </xf>
    <xf numFmtId="0" fontId="28" fillId="0" borderId="0" xfId="0" applyFont="1" applyAlignment="1"/>
    <xf numFmtId="0" fontId="21" fillId="2" borderId="0" xfId="7" applyFont="1" applyFill="1" applyAlignment="1">
      <alignment horizontal="left" wrapText="1"/>
    </xf>
    <xf numFmtId="3" fontId="21" fillId="2" borderId="0" xfId="7" applyNumberFormat="1" applyFont="1" applyFill="1" applyAlignment="1">
      <alignment horizontal="right" vertical="top" wrapText="1"/>
    </xf>
    <xf numFmtId="3" fontId="18" fillId="2" borderId="0" xfId="0" applyNumberFormat="1" applyFont="1" applyFill="1" applyAlignment="1">
      <alignment horizontal="right" vertical="top" wrapText="1"/>
    </xf>
    <xf numFmtId="3" fontId="21" fillId="4" borderId="0" xfId="7" applyNumberFormat="1" applyFont="1" applyFill="1" applyAlignment="1">
      <alignment horizontal="right" vertical="top" wrapText="1"/>
    </xf>
    <xf numFmtId="0" fontId="18" fillId="3" borderId="0" xfId="0" applyFont="1" applyFill="1" applyAlignment="1">
      <alignment wrapText="1"/>
    </xf>
    <xf numFmtId="3" fontId="18" fillId="5" borderId="0" xfId="8" applyNumberFormat="1" applyFont="1" applyFill="1" applyBorder="1" applyAlignment="1">
      <alignment horizontal="right" wrapText="1"/>
    </xf>
    <xf numFmtId="3" fontId="18" fillId="6" borderId="0" xfId="8" applyNumberFormat="1" applyFont="1" applyFill="1" applyBorder="1" applyAlignment="1">
      <alignment horizontal="right" wrapText="1"/>
    </xf>
    <xf numFmtId="0" fontId="0" fillId="2" borderId="0" xfId="0" applyFont="1" applyFill="1" applyAlignment="1">
      <alignment wrapText="1"/>
    </xf>
    <xf numFmtId="0" fontId="15" fillId="2" borderId="2" xfId="13" applyNumberFormat="1" applyFont="1" applyFill="1" applyAlignment="1">
      <alignment horizontal="right" wrapText="1"/>
    </xf>
    <xf numFmtId="0" fontId="18" fillId="2" borderId="2" xfId="15" applyNumberFormat="1" applyFont="1" applyFill="1" applyAlignment="1">
      <alignment horizontal="right" vertical="center" wrapText="1"/>
    </xf>
    <xf numFmtId="49" fontId="18" fillId="2" borderId="3" xfId="15" applyNumberFormat="1" applyFont="1" applyFill="1" applyBorder="1" applyAlignment="1">
      <alignment horizontal="left" wrapText="1"/>
    </xf>
    <xf numFmtId="3" fontId="21" fillId="2" borderId="0" xfId="17" applyNumberFormat="1" applyFont="1" applyFill="1" applyAlignment="1">
      <alignment horizontal="right"/>
    </xf>
    <xf numFmtId="43" fontId="4" fillId="2" borderId="0" xfId="17" applyFont="1" applyFill="1" applyAlignment="1">
      <alignment horizontal="right"/>
    </xf>
    <xf numFmtId="3" fontId="4" fillId="2" borderId="0" xfId="17" applyNumberFormat="1" applyFont="1" applyFill="1" applyAlignment="1">
      <alignment horizontal="right"/>
    </xf>
    <xf numFmtId="49" fontId="18" fillId="2" borderId="2" xfId="15" applyNumberFormat="1" applyFont="1" applyFill="1" applyBorder="1" applyAlignment="1">
      <alignment wrapText="1"/>
    </xf>
    <xf numFmtId="3" fontId="18" fillId="2" borderId="2" xfId="17" applyNumberFormat="1" applyFont="1" applyFill="1" applyBorder="1" applyAlignment="1">
      <alignment horizontal="right"/>
    </xf>
    <xf numFmtId="0" fontId="15" fillId="2" borderId="2" xfId="13" applyFont="1" applyFill="1" applyAlignment="1">
      <alignment horizontal="right"/>
    </xf>
    <xf numFmtId="3" fontId="15" fillId="2" borderId="2" xfId="13" applyNumberFormat="1" applyFont="1" applyFill="1" applyAlignment="1">
      <alignment horizontal="right"/>
    </xf>
    <xf numFmtId="0" fontId="21" fillId="2" borderId="0" xfId="7" applyFont="1" applyFill="1" applyAlignment="1">
      <alignment horizontal="right" wrapText="1"/>
    </xf>
    <xf numFmtId="0" fontId="21" fillId="4" borderId="0" xfId="7" applyFont="1" applyFill="1" applyAlignment="1">
      <alignment horizontal="right" wrapText="1"/>
    </xf>
    <xf numFmtId="0" fontId="4" fillId="4" borderId="0" xfId="0" applyFont="1" applyFill="1" applyAlignment="1"/>
    <xf numFmtId="172" fontId="4" fillId="4" borderId="0" xfId="17" applyNumberFormat="1" applyFont="1" applyFill="1" applyAlignment="1">
      <alignment horizontal="right" wrapText="1"/>
    </xf>
    <xf numFmtId="172" fontId="4" fillId="2" borderId="0" xfId="17" applyNumberFormat="1" applyFont="1" applyFill="1" applyAlignment="1"/>
    <xf numFmtId="172" fontId="4" fillId="4" borderId="0" xfId="17" applyNumberFormat="1" applyFont="1" applyFill="1" applyAlignment="1"/>
    <xf numFmtId="172" fontId="21" fillId="4" borderId="0" xfId="17" applyNumberFormat="1" applyFont="1" applyFill="1" applyAlignment="1">
      <alignment horizontal="right" wrapText="1"/>
    </xf>
    <xf numFmtId="172" fontId="18" fillId="2" borderId="0" xfId="17" applyNumberFormat="1" applyFont="1" applyFill="1" applyAlignment="1"/>
    <xf numFmtId="172" fontId="18" fillId="4" borderId="0" xfId="17" applyNumberFormat="1" applyFont="1" applyFill="1" applyAlignment="1"/>
    <xf numFmtId="0" fontId="18" fillId="2" borderId="2" xfId="15" applyFont="1" applyFill="1" applyAlignment="1">
      <alignment wrapText="1"/>
    </xf>
    <xf numFmtId="3" fontId="18" fillId="2" borderId="2" xfId="15" applyNumberFormat="1" applyFont="1" applyFill="1" applyAlignment="1">
      <alignment horizontal="right" wrapText="1"/>
    </xf>
    <xf numFmtId="172" fontId="18" fillId="4" borderId="2" xfId="17" applyNumberFormat="1" applyFont="1" applyFill="1" applyBorder="1" applyAlignment="1">
      <alignment horizontal="right" wrapText="1"/>
    </xf>
    <xf numFmtId="172" fontId="18" fillId="2" borderId="2" xfId="17" applyNumberFormat="1" applyFont="1" applyFill="1" applyBorder="1" applyAlignment="1"/>
    <xf numFmtId="172" fontId="18" fillId="4" borderId="2" xfId="17" applyNumberFormat="1" applyFont="1" applyFill="1" applyBorder="1" applyAlignment="1"/>
    <xf numFmtId="172" fontId="18" fillId="4" borderId="0" xfId="17" applyNumberFormat="1" applyFont="1" applyFill="1" applyAlignment="1">
      <alignment horizontal="right" wrapText="1"/>
    </xf>
    <xf numFmtId="3" fontId="4" fillId="8" borderId="0" xfId="0" applyNumberFormat="1" applyFont="1" applyFill="1" applyAlignment="1">
      <alignment horizontal="right"/>
    </xf>
    <xf numFmtId="166" fontId="4" fillId="2" borderId="0" xfId="0" applyNumberFormat="1" applyFont="1" applyFill="1" applyAlignment="1">
      <alignment horizontal="right" wrapText="1"/>
    </xf>
    <xf numFmtId="172" fontId="4" fillId="2" borderId="0" xfId="17" quotePrefix="1" applyNumberFormat="1" applyFont="1" applyFill="1" applyAlignment="1">
      <alignment horizontal="right"/>
    </xf>
    <xf numFmtId="0" fontId="4" fillId="2" borderId="3" xfId="6" applyNumberFormat="1" applyFont="1" applyFill="1" applyAlignment="1">
      <alignment horizontal="left" wrapText="1"/>
    </xf>
    <xf numFmtId="3" fontId="4" fillId="2" borderId="0" xfId="0" applyNumberFormat="1" applyFont="1" applyFill="1" applyAlignment="1">
      <alignment horizontal="right" vertical="top"/>
    </xf>
    <xf numFmtId="3" fontId="4" fillId="4" borderId="0" xfId="0" applyNumberFormat="1" applyFont="1" applyFill="1" applyAlignment="1">
      <alignment horizontal="right" vertical="top"/>
    </xf>
    <xf numFmtId="3" fontId="4" fillId="2" borderId="0" xfId="0" quotePrefix="1" applyNumberFormat="1" applyFont="1" applyFill="1" applyAlignment="1">
      <alignment horizontal="right" vertical="top"/>
    </xf>
    <xf numFmtId="3" fontId="18" fillId="2" borderId="0" xfId="0" applyNumberFormat="1" applyFont="1" applyFill="1" applyAlignment="1">
      <alignment horizontal="right" vertical="top"/>
    </xf>
    <xf numFmtId="3" fontId="18" fillId="4" borderId="0" xfId="0" applyNumberFormat="1" applyFont="1" applyFill="1" applyAlignment="1">
      <alignment horizontal="right" vertical="top"/>
    </xf>
    <xf numFmtId="0" fontId="4" fillId="2" borderId="0" xfId="0" applyFont="1" applyFill="1"/>
    <xf numFmtId="0" fontId="21" fillId="2" borderId="0" xfId="7" applyFont="1" applyFill="1"/>
    <xf numFmtId="3" fontId="21" fillId="2" borderId="0" xfId="7" applyNumberFormat="1" applyFont="1" applyFill="1" applyAlignment="1">
      <alignment horizontal="right"/>
    </xf>
    <xf numFmtId="0" fontId="18" fillId="2" borderId="2" xfId="15" applyFont="1" applyFill="1" applyAlignment="1"/>
    <xf numFmtId="3" fontId="18" fillId="2" borderId="2" xfId="15" applyNumberFormat="1" applyFont="1" applyFill="1" applyAlignment="1">
      <alignment horizontal="right"/>
    </xf>
    <xf numFmtId="3" fontId="18" fillId="4" borderId="2" xfId="15" applyNumberFormat="1" applyFont="1" applyFill="1" applyAlignment="1">
      <alignment horizontal="right" wrapText="1"/>
    </xf>
    <xf numFmtId="0" fontId="21" fillId="2" borderId="0" xfId="7" applyFont="1" applyFill="1" applyAlignment="1">
      <alignment horizontal="left" wrapText="1" indent="1"/>
    </xf>
    <xf numFmtId="4" fontId="21" fillId="2" borderId="0" xfId="7" applyNumberFormat="1" applyFont="1" applyFill="1" applyAlignment="1">
      <alignment horizontal="right" wrapText="1"/>
    </xf>
    <xf numFmtId="4" fontId="21" fillId="4" borderId="0" xfId="7" applyNumberFormat="1" applyFont="1" applyFill="1" applyAlignment="1">
      <alignment horizontal="right" wrapText="1"/>
    </xf>
    <xf numFmtId="4" fontId="4" fillId="0" borderId="0" xfId="0" applyNumberFormat="1" applyFont="1" applyFill="1" applyAlignment="1">
      <alignment horizontal="right" wrapText="1"/>
    </xf>
    <xf numFmtId="0" fontId="18" fillId="2" borderId="0" xfId="15" applyFont="1" applyFill="1" applyBorder="1" applyAlignment="1">
      <alignment horizontal="left" wrapText="1"/>
    </xf>
    <xf numFmtId="4" fontId="18" fillId="2" borderId="0" xfId="15" applyNumberFormat="1" applyFont="1" applyFill="1" applyBorder="1" applyAlignment="1">
      <alignment horizontal="right" wrapText="1"/>
    </xf>
    <xf numFmtId="4" fontId="18" fillId="4" borderId="0" xfId="15" applyNumberFormat="1" applyFont="1" applyFill="1" applyBorder="1" applyAlignment="1">
      <alignment horizontal="right" wrapText="1"/>
    </xf>
    <xf numFmtId="20" fontId="15" fillId="2" borderId="2" xfId="5" applyNumberFormat="1" applyFont="1" applyFill="1" applyAlignment="1"/>
    <xf numFmtId="0" fontId="18" fillId="2" borderId="2" xfId="15" applyNumberFormat="1" applyFont="1" applyFill="1" applyAlignment="1">
      <alignment vertical="center" wrapText="1"/>
    </xf>
    <xf numFmtId="0" fontId="18" fillId="2" borderId="2" xfId="15" applyFont="1" applyFill="1" applyAlignment="1">
      <alignment horizontal="right"/>
    </xf>
    <xf numFmtId="0" fontId="18" fillId="4" borderId="2" xfId="15" applyFont="1" applyFill="1" applyAlignment="1">
      <alignment horizontal="right"/>
    </xf>
    <xf numFmtId="4" fontId="4" fillId="2" borderId="0" xfId="0" applyNumberFormat="1" applyFont="1" applyFill="1" applyAlignment="1">
      <alignment horizontal="right"/>
    </xf>
    <xf numFmtId="0" fontId="4" fillId="0" borderId="0" xfId="0" applyFont="1" applyFill="1" applyAlignment="1">
      <alignment horizontal="left" wrapText="1" indent="1"/>
    </xf>
    <xf numFmtId="4" fontId="4" fillId="2" borderId="0" xfId="0" applyNumberFormat="1" applyFont="1" applyFill="1" applyAlignment="1">
      <alignment horizontal="right" vertical="top"/>
    </xf>
    <xf numFmtId="4" fontId="4" fillId="4" borderId="0" xfId="0" applyNumberFormat="1" applyFont="1" applyFill="1" applyAlignment="1">
      <alignment horizontal="right" vertical="top"/>
    </xf>
    <xf numFmtId="0" fontId="4" fillId="2" borderId="0" xfId="0" quotePrefix="1" applyFont="1" applyFill="1" applyAlignment="1">
      <alignment horizontal="left" wrapText="1"/>
    </xf>
    <xf numFmtId="0" fontId="4" fillId="2" borderId="0" xfId="0" applyFont="1" applyFill="1" applyBorder="1" applyAlignment="1">
      <alignment horizontal="left" wrapText="1"/>
    </xf>
    <xf numFmtId="2" fontId="4" fillId="2" borderId="0" xfId="0" applyNumberFormat="1" applyFont="1" applyFill="1" applyAlignment="1">
      <alignment horizontal="right"/>
    </xf>
    <xf numFmtId="2" fontId="4" fillId="4" borderId="0" xfId="0" applyNumberFormat="1" applyFont="1" applyFill="1" applyAlignment="1">
      <alignment horizontal="right"/>
    </xf>
    <xf numFmtId="0" fontId="4" fillId="2" borderId="0" xfId="0" applyNumberFormat="1" applyFont="1" applyFill="1" applyAlignment="1"/>
    <xf numFmtId="3" fontId="15" fillId="2" borderId="2" xfId="5" applyNumberFormat="1" applyFont="1" applyFill="1" applyAlignment="1">
      <alignment horizontal="right"/>
    </xf>
    <xf numFmtId="3" fontId="17" fillId="2" borderId="3" xfId="6" applyNumberFormat="1" applyFont="1" applyFill="1" applyAlignment="1">
      <alignment horizontal="right"/>
    </xf>
    <xf numFmtId="1" fontId="18" fillId="4" borderId="2" xfId="15" applyNumberFormat="1" applyFont="1" applyFill="1" applyAlignment="1">
      <alignment horizontal="right"/>
    </xf>
    <xf numFmtId="0" fontId="4" fillId="4" borderId="0" xfId="0" applyFont="1" applyFill="1" applyAlignment="1">
      <alignment horizontal="left" wrapText="1"/>
    </xf>
    <xf numFmtId="0" fontId="18" fillId="2" borderId="0" xfId="0" applyFont="1" applyFill="1" applyAlignment="1">
      <alignment horizontal="left" wrapText="1"/>
    </xf>
    <xf numFmtId="0" fontId="18" fillId="4" borderId="0" xfId="0" applyFont="1" applyFill="1" applyAlignment="1">
      <alignment horizontal="left" wrapText="1"/>
    </xf>
    <xf numFmtId="0" fontId="13" fillId="2" borderId="0" xfId="4" applyFont="1" applyFill="1" applyBorder="1" applyAlignment="1" applyProtection="1">
      <alignment vertical="center" wrapText="1"/>
    </xf>
    <xf numFmtId="0" fontId="30" fillId="2" borderId="0" xfId="4" applyFont="1" applyFill="1" applyBorder="1" applyAlignment="1" applyProtection="1">
      <alignment vertical="center" wrapText="1"/>
    </xf>
    <xf numFmtId="0" fontId="12" fillId="2" borderId="0" xfId="4" applyFont="1" applyFill="1" applyBorder="1" applyAlignment="1" applyProtection="1">
      <alignment vertical="center" wrapText="1"/>
    </xf>
    <xf numFmtId="0" fontId="18" fillId="2" borderId="0" xfId="0" applyFont="1" applyFill="1" applyAlignment="1">
      <alignment horizontal="right"/>
    </xf>
    <xf numFmtId="0" fontId="12" fillId="2" borderId="0" xfId="4" applyFont="1" applyFill="1" applyBorder="1" applyAlignment="1" applyProtection="1">
      <alignment horizontal="center" vertical="center" wrapText="1"/>
    </xf>
    <xf numFmtId="0" fontId="6" fillId="2" borderId="0" xfId="3" applyFont="1" applyFill="1" applyAlignment="1">
      <alignment horizontal="center"/>
    </xf>
    <xf numFmtId="0" fontId="7" fillId="2" borderId="0" xfId="3" applyFont="1" applyFill="1" applyAlignment="1">
      <alignment horizontal="left" wrapText="1"/>
    </xf>
    <xf numFmtId="0" fontId="7" fillId="2" borderId="0" xfId="3" applyFont="1" applyFill="1" applyAlignment="1">
      <alignment horizontal="left"/>
    </xf>
    <xf numFmtId="0" fontId="8" fillId="2" borderId="0" xfId="3" applyFont="1" applyFill="1" applyBorder="1" applyAlignment="1">
      <alignment horizontal="left" wrapText="1"/>
    </xf>
    <xf numFmtId="0" fontId="17" fillId="2" borderId="0" xfId="0" applyFont="1" applyFill="1" applyBorder="1" applyAlignment="1">
      <alignment horizontal="left" wrapText="1"/>
    </xf>
    <xf numFmtId="0" fontId="17" fillId="2" borderId="0" xfId="9" applyFont="1" applyFill="1" applyBorder="1" applyAlignment="1">
      <alignment horizontal="left"/>
    </xf>
    <xf numFmtId="0" fontId="26" fillId="2" borderId="0" xfId="8" applyFont="1" applyFill="1" applyBorder="1" applyAlignment="1">
      <alignment horizontal="left" wrapText="1"/>
    </xf>
    <xf numFmtId="0" fontId="17" fillId="2" borderId="0" xfId="9" applyFont="1" applyFill="1" applyBorder="1" applyAlignment="1">
      <alignment horizontal="left" wrapText="1"/>
    </xf>
    <xf numFmtId="0" fontId="26" fillId="2" borderId="0" xfId="8" applyFont="1" applyFill="1" applyBorder="1" applyAlignment="1">
      <alignment horizontal="left" vertical="top" wrapText="1"/>
    </xf>
    <xf numFmtId="0" fontId="17" fillId="2" borderId="0" xfId="0" applyFont="1" applyFill="1" applyAlignment="1">
      <alignment horizontal="left" wrapText="1"/>
    </xf>
    <xf numFmtId="0" fontId="17" fillId="2" borderId="0" xfId="0" applyFont="1" applyFill="1" applyAlignment="1">
      <alignment horizontal="left"/>
    </xf>
    <xf numFmtId="0" fontId="26" fillId="2" borderId="0" xfId="0" applyFont="1" applyFill="1" applyAlignment="1">
      <alignment horizontal="left"/>
    </xf>
    <xf numFmtId="0" fontId="17" fillId="3" borderId="0" xfId="9" applyFont="1" applyFill="1" applyBorder="1" applyAlignment="1">
      <alignment horizontal="left" wrapText="1"/>
    </xf>
    <xf numFmtId="0" fontId="30" fillId="2" borderId="0" xfId="4" applyFont="1" applyFill="1" applyBorder="1" applyAlignment="1" applyProtection="1">
      <alignment horizontal="center" vertical="center" wrapText="1"/>
    </xf>
    <xf numFmtId="0" fontId="35" fillId="2" borderId="0" xfId="14" applyFont="1" applyFill="1" applyBorder="1" applyAlignment="1">
      <alignment horizontal="left" vertical="center" wrapText="1"/>
    </xf>
    <xf numFmtId="0" fontId="35" fillId="2" borderId="0" xfId="14" applyFont="1" applyFill="1" applyBorder="1" applyAlignment="1">
      <alignment horizontal="left" vertical="center"/>
    </xf>
    <xf numFmtId="0" fontId="17" fillId="2" borderId="3" xfId="6" applyFont="1" applyFill="1" applyBorder="1" applyAlignment="1">
      <alignment horizontal="left"/>
    </xf>
    <xf numFmtId="0" fontId="15" fillId="2" borderId="2" xfId="5" applyFont="1" applyFill="1" applyAlignment="1">
      <alignment horizontal="left"/>
    </xf>
    <xf numFmtId="0" fontId="17" fillId="3" borderId="0" xfId="0" applyFont="1" applyFill="1" applyAlignment="1">
      <alignment horizontal="left" wrapText="1"/>
    </xf>
  </cellXfs>
  <cellStyles count="19">
    <cellStyle name="Comma" xfId="1" builtinId="3"/>
    <cellStyle name="Comma 166" xfId="17"/>
    <cellStyle name="Head text highlight" xfId="13"/>
    <cellStyle name="Head Title" xfId="5"/>
    <cellStyle name="Head Unit" xfId="6"/>
    <cellStyle name="Hyperlink" xfId="4" builtinId="8"/>
    <cellStyle name="Kopf einzelne" xfId="10"/>
    <cellStyle name="Letzte Zelle" xfId="9"/>
    <cellStyle name="No line" xfId="12"/>
    <cellStyle name="Normal" xfId="0" builtinId="0"/>
    <cellStyle name="Normal 2" xfId="14"/>
    <cellStyle name="Percent 2" xfId="16"/>
    <cellStyle name="Standard 10" xfId="3"/>
    <cellStyle name="Standard FIRE.sys" xfId="8"/>
    <cellStyle name="Subtotal" xfId="7"/>
    <cellStyle name="Subtotal space" xfId="18"/>
    <cellStyle name="Total" xfId="2" builtinId="25"/>
    <cellStyle name="Total space" xfId="15"/>
    <cellStyle name="Zwischensumme" xfId="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externalLink" Target="externalLinks/externalLink1.xml"/><Relationship Id="rId26" Type="http://schemas.openxmlformats.org/officeDocument/2006/relationships/externalLink" Target="externalLinks/externalLink9.xml"/><Relationship Id="rId39" Type="http://schemas.openxmlformats.org/officeDocument/2006/relationships/externalLink" Target="externalLinks/externalLink22.xml"/><Relationship Id="rId3" Type="http://schemas.openxmlformats.org/officeDocument/2006/relationships/worksheet" Target="worksheets/sheet3.xml"/><Relationship Id="rId21" Type="http://schemas.openxmlformats.org/officeDocument/2006/relationships/externalLink" Target="externalLinks/externalLink4.xml"/><Relationship Id="rId34" Type="http://schemas.openxmlformats.org/officeDocument/2006/relationships/externalLink" Target="externalLinks/externalLink17.xml"/><Relationship Id="rId42" Type="http://schemas.openxmlformats.org/officeDocument/2006/relationships/externalLink" Target="externalLinks/externalLink25.xml"/><Relationship Id="rId47" Type="http://schemas.openxmlformats.org/officeDocument/2006/relationships/externalLink" Target="externalLinks/externalLink30.xml"/><Relationship Id="rId50"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8.xml"/><Relationship Id="rId33" Type="http://schemas.openxmlformats.org/officeDocument/2006/relationships/externalLink" Target="externalLinks/externalLink16.xml"/><Relationship Id="rId38" Type="http://schemas.openxmlformats.org/officeDocument/2006/relationships/externalLink" Target="externalLinks/externalLink21.xml"/><Relationship Id="rId46" Type="http://schemas.openxmlformats.org/officeDocument/2006/relationships/externalLink" Target="externalLinks/externalLink29.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3.xml"/><Relationship Id="rId29" Type="http://schemas.openxmlformats.org/officeDocument/2006/relationships/externalLink" Target="externalLinks/externalLink12.xml"/><Relationship Id="rId41" Type="http://schemas.openxmlformats.org/officeDocument/2006/relationships/externalLink" Target="externalLinks/externalLink2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7.xml"/><Relationship Id="rId32" Type="http://schemas.openxmlformats.org/officeDocument/2006/relationships/externalLink" Target="externalLinks/externalLink15.xml"/><Relationship Id="rId37" Type="http://schemas.openxmlformats.org/officeDocument/2006/relationships/externalLink" Target="externalLinks/externalLink20.xml"/><Relationship Id="rId40" Type="http://schemas.openxmlformats.org/officeDocument/2006/relationships/externalLink" Target="externalLinks/externalLink23.xml"/><Relationship Id="rId45" Type="http://schemas.openxmlformats.org/officeDocument/2006/relationships/externalLink" Target="externalLinks/externalLink28.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6.xml"/><Relationship Id="rId28" Type="http://schemas.openxmlformats.org/officeDocument/2006/relationships/externalLink" Target="externalLinks/externalLink11.xml"/><Relationship Id="rId36" Type="http://schemas.openxmlformats.org/officeDocument/2006/relationships/externalLink" Target="externalLinks/externalLink19.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2.xml"/><Relationship Id="rId31" Type="http://schemas.openxmlformats.org/officeDocument/2006/relationships/externalLink" Target="externalLinks/externalLink14.xml"/><Relationship Id="rId44" Type="http://schemas.openxmlformats.org/officeDocument/2006/relationships/externalLink" Target="externalLinks/externalLink2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5.xml"/><Relationship Id="rId27" Type="http://schemas.openxmlformats.org/officeDocument/2006/relationships/externalLink" Target="externalLinks/externalLink10.xml"/><Relationship Id="rId30" Type="http://schemas.openxmlformats.org/officeDocument/2006/relationships/externalLink" Target="externalLinks/externalLink13.xml"/><Relationship Id="rId35" Type="http://schemas.openxmlformats.org/officeDocument/2006/relationships/externalLink" Target="externalLinks/externalLink18.xml"/><Relationship Id="rId43" Type="http://schemas.openxmlformats.org/officeDocument/2006/relationships/externalLink" Target="externalLinks/externalLink26.xml"/><Relationship Id="rId48"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3.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3.emf"/></Relationships>
</file>

<file path=xl/drawings/_rels/drawing8.xml.rels><?xml version="1.0" encoding="UTF-8" standalone="yes"?>
<Relationships xmlns="http://schemas.openxmlformats.org/package/2006/relationships"><Relationship Id="rId1" Type="http://schemas.openxmlformats.org/officeDocument/2006/relationships/image" Target="../media/image3.emf"/></Relationships>
</file>

<file path=xl/drawings/_rels/drawing9.xml.rels><?xml version="1.0" encoding="UTF-8" standalone="yes"?>
<Relationships xmlns="http://schemas.openxmlformats.org/package/2006/relationships"><Relationship Id="rId1" Type="http://schemas.openxmlformats.org/officeDocument/2006/relationships/image" Target="../media/image3.emf"/></Relationships>
</file>

<file path=xl/drawings/_rels/drawing10.xml.rels><?xml version="1.0" encoding="UTF-8" standalone="yes"?>
<Relationships xmlns="http://schemas.openxmlformats.org/package/2006/relationships"><Relationship Id="rId1" Type="http://schemas.openxmlformats.org/officeDocument/2006/relationships/image" Target="../media/image3.emf"/></Relationships>
</file>

<file path=xl/drawings/_rels/drawing11.xml.rels><?xml version="1.0" encoding="UTF-8" standalone="yes"?>
<Relationships xmlns="http://schemas.openxmlformats.org/package/2006/relationships"><Relationship Id="rId1" Type="http://schemas.openxmlformats.org/officeDocument/2006/relationships/image" Target="../media/image3.emf"/></Relationships>
</file>

<file path=xl/drawings/_rels/drawing12.xml.rels><?xml version="1.0" encoding="UTF-8" standalone="yes"?>
<Relationships xmlns="http://schemas.openxmlformats.org/package/2006/relationships"><Relationship Id="rId1" Type="http://schemas.openxmlformats.org/officeDocument/2006/relationships/image" Target="../media/image3.emf"/></Relationships>
</file>

<file path=xl/drawings/_rels/drawing13.xml.rels><?xml version="1.0" encoding="UTF-8" standalone="yes"?>
<Relationships xmlns="http://schemas.openxmlformats.org/package/2006/relationships"><Relationship Id="rId1" Type="http://schemas.openxmlformats.org/officeDocument/2006/relationships/image" Target="../media/image3.emf"/></Relationships>
</file>

<file path=xl/drawings/_rels/drawing14.xml.rels><?xml version="1.0" encoding="UTF-8" standalone="yes"?>
<Relationships xmlns="http://schemas.openxmlformats.org/package/2006/relationships"><Relationship Id="rId1" Type="http://schemas.openxmlformats.org/officeDocument/2006/relationships/image" Target="../media/image3.emf"/></Relationships>
</file>

<file path=xl/drawings/_rels/drawing15.xml.rels><?xml version="1.0" encoding="UTF-8" standalone="yes"?>
<Relationships xmlns="http://schemas.openxmlformats.org/package/2006/relationships"><Relationship Id="rId1" Type="http://schemas.openxmlformats.org/officeDocument/2006/relationships/image" Target="../media/image3.emf"/></Relationships>
</file>

<file path=xl/drawings/_rels/drawing16.xml.rels><?xml version="1.0" encoding="UTF-8" standalone="yes"?>
<Relationships xmlns="http://schemas.openxmlformats.org/package/2006/relationships"><Relationship Id="rId1" Type="http://schemas.openxmlformats.org/officeDocument/2006/relationships/image" Target="../media/image3.emf"/></Relationships>
</file>

<file path=xl/drawings/_rels/drawing17.xml.rels><?xml version="1.0" encoding="UTF-8" standalone="yes"?>
<Relationships xmlns="http://schemas.openxmlformats.org/package/2006/relationships"><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absoluteAnchor>
    <xdr:pos x="331177" y="87923"/>
    <xdr:ext cx="2629701" cy="805962"/>
    <xdr:sp macro="" textlink="">
      <xdr:nvSpPr>
        <xdr:cNvPr id="2" name="Text Box 3"/>
        <xdr:cNvSpPr txBox="1">
          <a:spLocks noChangeArrowheads="1"/>
        </xdr:cNvSpPr>
      </xdr:nvSpPr>
      <xdr:spPr bwMode="auto">
        <a:xfrm>
          <a:off x="331177" y="87923"/>
          <a:ext cx="2629701" cy="805962"/>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Q1/20</a:t>
          </a:r>
        </a:p>
      </xdr:txBody>
    </xdr:sp>
    <xdr:clientData/>
  </xdr:absoluteAnchor>
  <xdr:twoCellAnchor editAs="oneCell">
    <xdr:from>
      <xdr:col>4</xdr:col>
      <xdr:colOff>9525</xdr:colOff>
      <xdr:row>29</xdr:row>
      <xdr:rowOff>26919</xdr:rowOff>
    </xdr:from>
    <xdr:to>
      <xdr:col>7</xdr:col>
      <xdr:colOff>693420</xdr:colOff>
      <xdr:row>32</xdr:row>
      <xdr:rowOff>54173</xdr:rowOff>
    </xdr:to>
    <xdr:pic>
      <xdr:nvPicPr>
        <xdr:cNvPr id="3"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921375" y="6014969"/>
          <a:ext cx="3084195" cy="662254"/>
        </a:xfrm>
        <a:prstGeom prst="rect">
          <a:avLst/>
        </a:prstGeom>
      </xdr:spPr>
    </xdr:pic>
    <xdr:clientData/>
  </xdr:twoCellAnchor>
  <xdr:twoCellAnchor editAs="oneCell">
    <xdr:from>
      <xdr:col>1</xdr:col>
      <xdr:colOff>1</xdr:colOff>
      <xdr:row>7</xdr:row>
      <xdr:rowOff>23135</xdr:rowOff>
    </xdr:from>
    <xdr:to>
      <xdr:col>8</xdr:col>
      <xdr:colOff>1</xdr:colOff>
      <xdr:row>8</xdr:row>
      <xdr:rowOff>93298</xdr:rowOff>
    </xdr:to>
    <xdr:pic>
      <xdr:nvPicPr>
        <xdr:cNvPr id="4" name="Picture 3"/>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 y="1286785"/>
          <a:ext cx="9112250" cy="247963"/>
        </a:xfrm>
        <a:prstGeom prst="rect">
          <a:avLst/>
        </a:prstGeom>
        <a:noFill/>
      </xdr:spPr>
    </xdr:pic>
    <xdr:clientData/>
  </xdr:twoCellAnchor>
  <xdr:absoluteAnchor>
    <xdr:pos x="5127625" y="1309370"/>
    <xdr:ext cx="3380105" cy="250190"/>
    <xdr:sp macro="" textlink="">
      <xdr:nvSpPr>
        <xdr:cNvPr id="5"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Group</a:t>
          </a:r>
          <a:endParaRPr lang="de-DE" sz="1000">
            <a:effectLst/>
            <a:latin typeface="Times New Roman"/>
            <a:ea typeface="Times New Roman"/>
          </a:endParaRPr>
        </a:p>
      </xdr:txBody>
    </xdr:sp>
    <xdr:clientData/>
  </xdr:absoluteAnchor>
</xdr:wsDr>
</file>

<file path=xl/drawings/drawing2.xml><?xml version="1.0" encoding="utf-8"?>
<xdr:wsDr xmlns:xdr="http://schemas.openxmlformats.org/drawingml/2006/spreadsheetDrawing" xmlns:a="http://schemas.openxmlformats.org/drawingml/2006/main">
  <xdr:absoluteAnchor>
    <xdr:pos x="1841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41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8635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6359"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twoCellAnchor editAs="oneCell">
    <xdr:from>
      <xdr:col>0</xdr:col>
      <xdr:colOff>602252</xdr:colOff>
      <xdr:row>0</xdr:row>
      <xdr:rowOff>0</xdr:rowOff>
    </xdr:from>
    <xdr:to>
      <xdr:col>1</xdr:col>
      <xdr:colOff>900951</xdr:colOff>
      <xdr:row>3</xdr:row>
      <xdr:rowOff>114524</xdr:rowOff>
    </xdr:to>
    <xdr:pic>
      <xdr:nvPicPr>
        <xdr:cNvPr id="2" name="Bild 2"/>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02252" y="0"/>
          <a:ext cx="899735" cy="722443"/>
        </a:xfrm>
        <a:prstGeom prst="rect">
          <a:avLst/>
        </a:prstGeom>
        <a:noFill/>
        <a:ln>
          <a:noFill/>
        </a:ln>
      </xdr:spPr>
    </xdr:pic>
    <xdr:clientData/>
  </xdr:twoCellAnchor>
</xdr:wsDr>
</file>

<file path=xl/drawings/drawing5.xml><?xml version="1.0" encoding="utf-8"?>
<xdr:wsDr xmlns:xdr="http://schemas.openxmlformats.org/drawingml/2006/spreadsheetDrawing" xmlns:a="http://schemas.openxmlformats.org/drawingml/2006/main">
  <xdr:absoluteAnchor>
    <xdr:pos x="2095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9550"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206749"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749"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205707"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5707"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2000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0025"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236444"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6444"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2381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38125"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1809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80975"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twoCellAnchor editAs="oneCell">
    <xdr:from>
      <xdr:col>1</xdr:col>
      <xdr:colOff>7326</xdr:colOff>
      <xdr:row>0</xdr:row>
      <xdr:rowOff>0</xdr:rowOff>
    </xdr:from>
    <xdr:to>
      <xdr:col>1</xdr:col>
      <xdr:colOff>908876</xdr:colOff>
      <xdr:row>3</xdr:row>
      <xdr:rowOff>116332</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56626" y="0"/>
          <a:ext cx="901550" cy="718478"/>
        </a:xfrm>
        <a:prstGeom prst="rect">
          <a:avLst/>
        </a:prstGeom>
        <a:noFill/>
        <a:ln>
          <a:noFill/>
        </a:ln>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28575</xdr:colOff>
      <xdr:row>0</xdr:row>
      <xdr:rowOff>0</xdr:rowOff>
    </xdr:from>
    <xdr:to>
      <xdr:col>1</xdr:col>
      <xdr:colOff>930125</xdr:colOff>
      <xdr:row>3</xdr:row>
      <xdr:rowOff>122130</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085850" y="0"/>
          <a:ext cx="901550" cy="712680"/>
        </a:xfrm>
        <a:prstGeom prst="rect">
          <a:avLst/>
        </a:prstGeom>
        <a:noFill/>
        <a:ln>
          <a:noFill/>
        </a:ln>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9525</xdr:colOff>
      <xdr:row>0</xdr:row>
      <xdr:rowOff>0</xdr:rowOff>
    </xdr:from>
    <xdr:to>
      <xdr:col>1</xdr:col>
      <xdr:colOff>911075</xdr:colOff>
      <xdr:row>3</xdr:row>
      <xdr:rowOff>64980</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9125" y="0"/>
          <a:ext cx="901550" cy="712680"/>
        </a:xfrm>
        <a:prstGeom prst="rect">
          <a:avLst/>
        </a:prstGeom>
        <a:noFill/>
        <a:ln>
          <a:noFill/>
        </a:ln>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901550</xdr:colOff>
      <xdr:row>3</xdr:row>
      <xdr:rowOff>116332</xdr:rowOff>
    </xdr:to>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2913" y="0"/>
          <a:ext cx="901550" cy="712680"/>
        </a:xfrm>
        <a:prstGeom prst="rect">
          <a:avLst/>
        </a:prstGeom>
        <a:noFill/>
        <a:ln>
          <a:noFill/>
        </a:ln>
      </xdr:spPr>
    </xdr:pic>
    <xdr:clientData/>
  </xdr:twoCellAnchor>
</xdr:wsDr>
</file>

<file path=xl/drawings/drawing16.xml><?xml version="1.0" encoding="utf-8"?>
<xdr:wsDr xmlns:xdr="http://schemas.openxmlformats.org/drawingml/2006/spreadsheetDrawing" xmlns:a="http://schemas.openxmlformats.org/drawingml/2006/main">
  <xdr:absoluteAnchor>
    <xdr:pos x="2286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28600" y="0"/>
          <a:ext cx="901550" cy="719455"/>
        </a:xfrm>
        <a:prstGeom prst="rect">
          <a:avLst/>
        </a:prstGeom>
        <a:noFill/>
        <a:ln>
          <a:noFill/>
        </a:ln>
      </xdr:spPr>
    </xdr:pic>
    <xdr:clientData/>
  </xdr:absoluteAnchor>
</xdr:wsDr>
</file>

<file path=xl/drawings/drawing17.xml><?xml version="1.0" encoding="utf-8"?>
<xdr:wsDr xmlns:xdr="http://schemas.openxmlformats.org/drawingml/2006/spreadsheetDrawing" xmlns:a="http://schemas.openxmlformats.org/drawingml/2006/main">
  <xdr:absoluteAnchor>
    <xdr:pos x="2063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206375" y="0"/>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ATA/REPORT/MONTH/GROUP/REPOR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petro001004\ias-audit\SEIS\EXCEL\Esur00\Septiembre\vinculos.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MEW2K255\Users$\DATA\Ald_EA\Reports\Monthly\2000\PRICE30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CCA-GA/Quarterly%20reporting/2017%20Q1/Consolidation&amp;Analysis/2017%20Q1%20Accounting%20Executive%20Summary_Deviation%20analysis_PnL.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CCA/F-CCA-OC/Braun/WACC/wacc%20&amp;%20EV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omvat002003\M\F-C\FC-I\Z_Archive\R&amp;M\Nachrechnungen\2011\Retail_Openings_2007\Recalcs_checked\Checked%20recalcs_2e.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Users/x011503/AppData/Local/Microsoft/Windows/Temporary%20Internet%20Files/Content.Outlook/I20KISVT/BS_PL_CF_2013_2016_Group_V0%20(4).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Documents%20and%20Settings/x449156/Local%20Settings/Temporary%20Internet%20Files/OLKB7/Petrom%20Forecast+Budget%20(4).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CCA/F-CCA-OC/DOC_ZU/Quartalsberichte_2004/1_QB_2004/4.QB.03_Gesellschaften.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CCA/F-CCA-OC/Braun/Controlling%20Retrieve/Enterprise/Bilanzstruktur.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CCA/F-CCA-OC/Braun/ROACE/ROACE%20Peergroup,%20Capital%20Employed.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CCA/F-CCA-OC/Pertl/Controlling%20Retrieve/HFM/Monatsdaten.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CCA/ALLE/Quartalsbericht%20FCCA/2017-Q2/Master.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1/1_Excel/Source_Excel_masterking_Group%20Financial%20Statements.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2/1_Excel/Source_Excel_masterking_Group%20Financial%20Statements.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CONTROLLING/PERSONAL/Personal_Hyperion/OMV%20Konzern/2005/Monatl.%20Reporting_Retrieve/Omvpers_2005_12EssbaseV1.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CCA/F-CCA-OC/DOC_ZU/Quartalsberichte_2005/4_QB_2005/Bilanzausschuss/Bilanzausschuss.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CCA/F-CCA-OC/DOC_ZU/Mb_FIS_2005/R&amp;M/R&amp;M.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somvat002003\M\Users\X451930\AppData\Local\Microsoft\Windows\Temporary%20Internet%20Files\Content.Outlook\J99CWU8I\1210%20Wien%20Shuttleworth%20PF2%2020110817.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Y:\Reviews\OMV\2013-Q4\2013%20Q4%20Review%20OMV.xlsx" TargetMode="External"/></Relationships>
</file>

<file path=xl/externalLinks/_rels/externalLink29.xml.rels><?xml version="1.0" encoding="UTF-8" standalone="yes"?>
<Relationships xmlns="http://schemas.openxmlformats.org/package/2006/relationships"><Relationship Id="rId1" Type="http://schemas.microsoft.com/office/2006/relationships/xlExternalLinkPath/xlPathMissing" Target="Worksheet%20in%205675%20FAR%2099"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CCA-GA/Quarterly%20reporting/2013%20Q3/Reviews/2013%20Q3%20Review%20OSUP.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ey-ind"/>
      <sheetName val="Op prof input"/>
      <sheetName val="InpGr"/>
      <sheetName val="F-C1"/>
      <sheetName val="Instr"/>
      <sheetName val="Prel"/>
      <sheetName val="Prel (2)"/>
      <sheetName val="Prel (3)"/>
      <sheetName val="Cover"/>
      <sheetName val="Overw"/>
      <sheetName val="Overw (2)"/>
      <sheetName val="Op prof"/>
      <sheetName val="Profitab"/>
      <sheetName val="CBSC"/>
      <sheetName val="K1"/>
      <sheetName val="K2"/>
      <sheetName val="K3"/>
      <sheetName val="Inv2"/>
      <sheetName val="K4"/>
      <sheetName val="F-C2"/>
      <sheetName val="F-C3"/>
      <sheetName val="Prod"/>
      <sheetName val="Cash F input"/>
      <sheetName val="Bemanning"/>
      <sheetName val="Overv"/>
      <sheetName val="Mkt"/>
      <sheetName val="K2 B"/>
      <sheetName val="MD"/>
      <sheetName val="MD (2)"/>
      <sheetName val="BDD"/>
      <sheetName val="C-F"/>
      <sheetName val="BS"/>
      <sheetName val="Cash F inp 2"/>
      <sheetName val="Price"/>
      <sheetName val="BUs"/>
      <sheetName val="F-C yr 99"/>
      <sheetName val="InpAU"/>
      <sheetName val="Q PBT"/>
      <sheetName val="Q Cover"/>
      <sheetName val="Q Data"/>
      <sheetName val="Q Data euro"/>
      <sheetName val="Q P-L"/>
      <sheetName val="Q P-L (2)"/>
      <sheetName val="Q P-L euro"/>
      <sheetName val="Q P-L euro(2)"/>
      <sheetName val="Q Stat"/>
      <sheetName val="K3(2)"/>
      <sheetName val="Reg rel marg"/>
      <sheetName val="CBSC gr (4)"/>
      <sheetName val="CBSC (3)"/>
      <sheetName val="CBSC (2)"/>
      <sheetName val="CBSC (4)"/>
      <sheetName val="F-C4"/>
      <sheetName val="MD(2)"/>
      <sheetName val="Rating"/>
      <sheetName val="K-ind EUR"/>
      <sheetName val="TOTAL CAPEX"/>
      <sheetName val="data checks"/>
    </sheetNames>
    <sheetDataSet>
      <sheetData sheetId="0"/>
      <sheetData sheetId="1"/>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refreshError="1"/>
      <sheetData sheetId="5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 val="sy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inculos"/>
      <sheetName val="tit"/>
      <sheetName val="indice"/>
      <sheetName val="SUIVI EFFECTIFS"/>
      <sheetName val="EFFECT."/>
      <sheetName val="COSTAB97"/>
      <sheetName val="#¡REF"/>
      <sheetName val="abcd"/>
      <sheetName val="Vendas Tons"/>
      <sheetName val="CAB 1998"/>
      <sheetName val="CAB"/>
      <sheetName val="ar"/>
      <sheetName val="mixprod"/>
      <sheetName val="raf"/>
      <sheetName val="rce"/>
      <sheetName val="volcanrop"/>
      <sheetName val="abcd (3)"/>
      <sheetName val="Tons"/>
      <sheetName val="C.Est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A Premium"/>
      <sheetName val="Output"/>
      <sheetName val="Drop Down"/>
      <sheetName val="Approvers"/>
      <sheetName val="datasetting"/>
    </sheetNames>
    <sheetDataSet>
      <sheetData sheetId="0" refreshError="1">
        <row r="4">
          <cell r="C4">
            <v>1.4</v>
          </cell>
          <cell r="D4">
            <v>1.8918537111165161</v>
          </cell>
        </row>
        <row r="5">
          <cell r="C5">
            <v>1.3574999999999999</v>
          </cell>
          <cell r="D5">
            <v>1.9701886620121836</v>
          </cell>
        </row>
        <row r="6">
          <cell r="C6">
            <v>1.2825</v>
          </cell>
          <cell r="D6">
            <v>1.94590751206751</v>
          </cell>
        </row>
        <row r="7">
          <cell r="C7">
            <v>1.1839999999999999</v>
          </cell>
          <cell r="D7">
            <v>1.9725754388154171</v>
          </cell>
        </row>
        <row r="8">
          <cell r="C8">
            <v>1.0249999999999999</v>
          </cell>
          <cell r="D8">
            <v>1.8887114555204014</v>
          </cell>
        </row>
        <row r="9">
          <cell r="C9">
            <v>1</v>
          </cell>
          <cell r="D9">
            <v>1.8814214801971649</v>
          </cell>
        </row>
        <row r="10">
          <cell r="C10">
            <v>1.036</v>
          </cell>
          <cell r="D10">
            <v>1.8303821883735045</v>
          </cell>
        </row>
        <row r="11">
          <cell r="C11">
            <v>1.08</v>
          </cell>
          <cell r="D11">
            <v>1.9100249861373444</v>
          </cell>
        </row>
        <row r="12">
          <cell r="C12">
            <v>1.1359999999999999</v>
          </cell>
          <cell r="D12">
            <v>1.8342567313817719</v>
          </cell>
        </row>
        <row r="13">
          <cell r="C13">
            <v>1.1499999999999999</v>
          </cell>
          <cell r="D13">
            <v>1.8190859693738322</v>
          </cell>
        </row>
        <row r="14">
          <cell r="C14">
            <v>1.1125</v>
          </cell>
          <cell r="D14">
            <v>1.8523003427167291</v>
          </cell>
        </row>
        <row r="15">
          <cell r="C15">
            <v>1.0249999999999999</v>
          </cell>
          <cell r="D15">
            <v>1.797659428294466</v>
          </cell>
        </row>
        <row r="16">
          <cell r="C16">
            <v>0.96250000000000002</v>
          </cell>
          <cell r="D16">
            <v>1.7565143253455771</v>
          </cell>
        </row>
        <row r="17">
          <cell r="C17">
            <v>0.9375</v>
          </cell>
          <cell r="D17">
            <v>1.7397269651047431</v>
          </cell>
        </row>
        <row r="18">
          <cell r="C18">
            <v>0.90800000000000003</v>
          </cell>
          <cell r="D18">
            <v>1.7393668037322221</v>
          </cell>
        </row>
        <row r="19">
          <cell r="C19">
            <v>0.91500000000000004</v>
          </cell>
          <cell r="D19">
            <v>1.7451433918749737</v>
          </cell>
        </row>
        <row r="20">
          <cell r="C20">
            <v>0.97250000000000003</v>
          </cell>
          <cell r="D20">
            <v>1.7535830314947405</v>
          </cell>
        </row>
        <row r="21">
          <cell r="C21">
            <v>1.026</v>
          </cell>
          <cell r="D21">
            <v>1.730569004547877</v>
          </cell>
        </row>
        <row r="22">
          <cell r="C22">
            <v>1.18</v>
          </cell>
          <cell r="D22">
            <v>1.7147224152667324</v>
          </cell>
        </row>
        <row r="23">
          <cell r="C23">
            <v>1.19</v>
          </cell>
          <cell r="D23">
            <v>1.8386820835257387</v>
          </cell>
        </row>
        <row r="24">
          <cell r="C24">
            <v>1.238</v>
          </cell>
          <cell r="D24">
            <v>1.7925798208407631</v>
          </cell>
        </row>
        <row r="25">
          <cell r="C25">
            <v>1.3875</v>
          </cell>
          <cell r="D25">
            <v>1.8550612352252598</v>
          </cell>
        </row>
        <row r="26">
          <cell r="C26">
            <v>1.41</v>
          </cell>
          <cell r="D26">
            <v>1.8191600226471869</v>
          </cell>
        </row>
        <row r="27">
          <cell r="C27">
            <v>1.42</v>
          </cell>
          <cell r="D27">
            <v>1.8466162927146701</v>
          </cell>
        </row>
      </sheetData>
      <sheetData sheetId="1" refreshError="1"/>
      <sheetData sheetId="2" refreshError="1"/>
      <sheetData sheetId="3" refreshError="1"/>
      <sheetData sheetId="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ivot_old"/>
      <sheetName val="Bridge"/>
      <sheetName val="Charts"/>
      <sheetName val="Formulas"/>
      <sheetName val="Pivot_36"/>
      <sheetName val="Pivot_48"/>
      <sheetName val="Database"/>
      <sheetName val="ALL"/>
      <sheetName val="ROMANIA"/>
      <sheetName val="R1770 Preadeal_NTI"/>
      <sheetName val="R1778 Tunari_NTI"/>
      <sheetName val="R1779 Afumati_NTI"/>
      <sheetName val="R1782 Alba Iulia_NTI"/>
      <sheetName val="R1785 Faget_NTI"/>
      <sheetName val="R1796 Gurasada_NTI"/>
      <sheetName val="R1798 Polivalenta_NTI"/>
      <sheetName val="R1799 Rm Valcea_NTI"/>
      <sheetName val="R1856 Petru Cercel_NTI"/>
      <sheetName val="R1857 Simian_NTI"/>
      <sheetName val="R1858 Reghin_3_NTI"/>
      <sheetName val="R1085 Campia Turzii_RR"/>
      <sheetName val="R1120 Darabani_RR"/>
      <sheetName val="R1140 TG Frumos_2_RR"/>
      <sheetName val="R1183 Zorleni_RR"/>
      <sheetName val="R1193 Tecuci_25_RR"/>
      <sheetName val="R1199 Panciu_9_RR"/>
      <sheetName val="R1202 Adjud_7_RR"/>
      <sheetName val="R1205 Buzau_1_RR"/>
      <sheetName val="R1209 Buzau_6_RR"/>
      <sheetName val="R1210 Buzau_9_RR"/>
      <sheetName val="R1215 Brotacelu_4_RR"/>
      <sheetName val="R1266 Braila_19_RR"/>
      <sheetName val="R1247 Cazanesti_RR"/>
      <sheetName val="R1260 Valeni_6_RR"/>
      <sheetName val="R1271 Baicoi_28_RR"/>
      <sheetName val="R1283 Sinaia_12_RR"/>
      <sheetName val="R1300 Gaesti_7_RR"/>
      <sheetName val="R1304 Bistrita_1_RR"/>
      <sheetName val="R1315 Tg Jiu_14_RR"/>
      <sheetName val="R1319 Tg Jiu_5_RR"/>
      <sheetName val="R1329 Tatarasti_13_RR"/>
      <sheetName val="R1334 Tr Magruele_5_RR"/>
      <sheetName val="R1343 Slobozia_6_RR"/>
      <sheetName val="R1351 Mioveni_14_RR"/>
      <sheetName val="R1357 Slatina_1_RR"/>
      <sheetName val="R1373 Topolog_4_RR"/>
      <sheetName val="R1375 Horezu_6_RR"/>
      <sheetName val="R1378 Rm Valcea_14_RR"/>
      <sheetName val="R1382 Dragasani_9_RR"/>
      <sheetName val="R1383 Balcesti_10_RR"/>
      <sheetName val="R1385 Tatarani_16_RR"/>
      <sheetName val="R1391 Craiova_5_RR"/>
      <sheetName val="R1392 Craiova_7_RR"/>
      <sheetName val="R1396 Craiova_23_RR"/>
      <sheetName val="R1408 Calafat_10_RR"/>
      <sheetName val="R1428 Sf Gheorghe_2_RR"/>
      <sheetName val="R1429 Baraolt_3_RR"/>
      <sheetName val="R1430 Intorsura Buzaului_4_RR"/>
      <sheetName val="R1458 Luncani_RR"/>
      <sheetName val="R1460 Sighisoara_1_RR"/>
      <sheetName val="R1462 Sovata_RR"/>
      <sheetName val="R1466 Iernut_RR"/>
      <sheetName val="R1468 Reghin_2_RR"/>
      <sheetName val="R1470 Temelia_2_RR"/>
      <sheetName val="R1472 Darste_4_RR"/>
      <sheetName val="R1487 Brad_2_RR"/>
      <sheetName val="R1502 Vulcan_3_RR"/>
      <sheetName val="R1508 Caransebes_1_RR"/>
      <sheetName val="R1514 Oravita_2_RR"/>
      <sheetName val="R1531 Sinnicolau Mare_1_RR"/>
      <sheetName val="R1539 Dumbravita_RR"/>
      <sheetName val="R1548 Gradiste_5_RR"/>
      <sheetName val="R1559 Nadlac_18_RR"/>
      <sheetName val="R1561 Han_20_RR"/>
      <sheetName val="R1577 Teius_RR"/>
      <sheetName val="R1578 Blaj_RR"/>
      <sheetName val="R1582 Cugir_RR"/>
      <sheetName val="R1590 Oradea_4_RR"/>
      <sheetName val="R1597 Beius_11_RR"/>
      <sheetName val="R1600 Valea Lui Mihai_14_RR"/>
      <sheetName val="R1602 Vascau_16_RR"/>
      <sheetName val="R1610 Crasna_7_RR"/>
      <sheetName val="R1619 Agnita_7_RR"/>
      <sheetName val="R1638 Satu Mare_1_RR"/>
      <sheetName val="R1642 Satu Mare_8_RR"/>
      <sheetName val="R1653 Giurgiu_1_RR"/>
      <sheetName val="R1891 Bacau_16_RR"/>
      <sheetName val="R1906 Colentina_RR"/>
      <sheetName val="R1949 Sibiu_5_RR"/>
      <sheetName val="Drop Down"/>
      <sheetName val="SLOVENIA"/>
      <sheetName val="O3540 Ruše Bezena_NTI"/>
      <sheetName val="O3494 Murska Sobota_RR"/>
      <sheetName val="O3495 Koper Bonifika_RR"/>
      <sheetName val="CZECH REPUBLIC"/>
      <sheetName val="C2171 Frydek Mistek_NTI"/>
      <sheetName val="C2769 Uhersky Brodq_NTI"/>
      <sheetName val="CROATIA"/>
      <sheetName val="K2353 Županja Vinkovačka_NTI"/>
      <sheetName val="K2354 Čakovec jug_NTI"/>
      <sheetName val="K2356 Stupnik zapad_NTI"/>
      <sheetName val="K2363 Zagreb Slavonska 2_NTI"/>
      <sheetName val="AUSTRIA"/>
      <sheetName val="A5658 Wörgl_MaM"/>
      <sheetName val="A7547 Wien S2 Ost_MaM"/>
      <sheetName val="A1867 Bad Radkersburg_RR"/>
      <sheetName val="A3525 Gmunden Bahnhofstr._RR"/>
      <sheetName val="A3584 Lindach Laakirchen_RR"/>
      <sheetName val="A7666 Wien Sterngasse_RR"/>
      <sheetName val="A8546 Stockerau A22_RR"/>
      <sheetName val="A6529 Hard_NTI"/>
      <sheetName val="A8703 Rannersdorf_NTI"/>
      <sheetName val="A3749 Loibich-Innerschwand_NTI"/>
      <sheetName val="GERMANY"/>
      <sheetName val="D7543 Kempten_MaM"/>
      <sheetName val="D7621 Schwabach_MaM"/>
      <sheetName val="D7710 Feucht_MaM"/>
      <sheetName val="D7717 Eichstätt_MaM"/>
      <sheetName val="D7707 Erlangen_RR"/>
      <sheetName val="D7269 Breitengüßbach_NTI"/>
      <sheetName val="D7271 Kirchheim b. München_NTI"/>
      <sheetName val="HUNGARY"/>
      <sheetName val="H2072 M1M7_NTI"/>
      <sheetName val="H2075 Fogarasi_NTI"/>
      <sheetName val="H2097 Vecsés_NTI"/>
      <sheetName val="SLOVAKIA"/>
      <sheetName val="S2219 Avanti Topolčany_NTI"/>
      <sheetName val="BOSNIA"/>
      <sheetName val="W1243 Čapljina 1_NTI"/>
      <sheetName val="BULGARIA"/>
      <sheetName val="B2078 Orizovo_NTI"/>
      <sheetName val="B2218 Polikraishte_NTI"/>
      <sheetName val="B2219 Biala_NTI"/>
      <sheetName val="SERBIA"/>
      <sheetName val="Y2312 Boljevac _NTI"/>
      <sheetName val="Y2416 S. Palanka_NTI"/>
      <sheetName val="Y2419 Paracin_NTI"/>
      <sheetName val="Y2611 Vrbas_NTI"/>
      <sheetName val="Y2115 Razanj_NTI"/>
      <sheetName val="Y2211 Batajnica_NTI"/>
      <sheetName val="Y2409 Ruma_NTI"/>
      <sheetName val="Y2411 Kraljevo 2_NTI"/>
      <sheetName val="Y2417 Trstenik_NTI"/>
      <sheetName val="Y2610 Palic_NTI"/>
      <sheetName val="Y2651 Novi Sad_NTI"/>
      <sheetName val="Y2707 Vrsac 2_NTI"/>
    </sheetNames>
    <sheetDataSet>
      <sheetData sheetId="0">
        <row r="6">
          <cell r="L6">
            <v>0</v>
          </cell>
        </row>
      </sheetData>
      <sheetData sheetId="1" refreshError="1"/>
      <sheetData sheetId="2" refreshError="1"/>
      <sheetData sheetId="3">
        <row r="60">
          <cell r="C60" t="str">
            <v xml:space="preserve"> </v>
          </cell>
          <cell r="D60">
            <v>2008</v>
          </cell>
          <cell r="E60">
            <v>2009</v>
          </cell>
          <cell r="F60">
            <v>2010</v>
          </cell>
          <cell r="G60">
            <v>2011</v>
          </cell>
          <cell r="H60">
            <v>2012</v>
          </cell>
          <cell r="I60">
            <v>2013</v>
          </cell>
          <cell r="J60">
            <v>2014</v>
          </cell>
          <cell r="K60">
            <v>2015</v>
          </cell>
          <cell r="L60">
            <v>2016</v>
          </cell>
          <cell r="M60">
            <v>2017</v>
          </cell>
          <cell r="N60">
            <v>2018</v>
          </cell>
          <cell r="O60">
            <v>2019</v>
          </cell>
          <cell r="P60">
            <v>2020</v>
          </cell>
          <cell r="Q60">
            <v>2021</v>
          </cell>
          <cell r="R60">
            <v>2022</v>
          </cell>
        </row>
        <row r="64">
          <cell r="C64" t="str">
            <v>CF before tax 36</v>
          </cell>
          <cell r="D64">
            <v>-126319.43012386393</v>
          </cell>
          <cell r="E64">
            <v>12460.042138142036</v>
          </cell>
          <cell r="F64">
            <v>22893.710890866652</v>
          </cell>
          <cell r="G64">
            <v>23469.102542095217</v>
          </cell>
          <cell r="H64">
            <v>23968.067325241962</v>
          </cell>
          <cell r="I64">
            <v>24167.713470705919</v>
          </cell>
          <cell r="J64">
            <v>22993.623917074299</v>
          </cell>
          <cell r="K64">
            <v>24563.949905626992</v>
          </cell>
          <cell r="L64">
            <v>24641.792311210582</v>
          </cell>
          <cell r="M64">
            <v>20069.770796294899</v>
          </cell>
          <cell r="N64">
            <v>24928.27033562884</v>
          </cell>
          <cell r="O64">
            <v>24898.164725889877</v>
          </cell>
          <cell r="P64">
            <v>23381.85678555616</v>
          </cell>
          <cell r="Q64">
            <v>24350.32302428296</v>
          </cell>
          <cell r="R64">
            <v>23985.215856183335</v>
          </cell>
        </row>
        <row r="65">
          <cell r="C65" t="str">
            <v>CF before tax 48</v>
          </cell>
          <cell r="D65">
            <v>-126319.43012386393</v>
          </cell>
          <cell r="E65">
            <v>12460.042138142036</v>
          </cell>
          <cell r="F65">
            <v>22893.710890866652</v>
          </cell>
          <cell r="G65">
            <v>20493.922172719846</v>
          </cell>
          <cell r="H65">
            <v>20803.367806393842</v>
          </cell>
          <cell r="I65">
            <v>21241.214941802918</v>
          </cell>
          <cell r="J65">
            <v>20146.237104478936</v>
          </cell>
          <cell r="K65">
            <v>21449.451400101214</v>
          </cell>
          <cell r="L65">
            <v>21602.415828763944</v>
          </cell>
          <cell r="M65">
            <v>16764.620208827713</v>
          </cell>
          <cell r="N65">
            <v>21617.92553860624</v>
          </cell>
          <cell r="O65">
            <v>21472.285094098173</v>
          </cell>
          <cell r="P65">
            <v>19886.189456735057</v>
          </cell>
          <cell r="Q65">
            <v>20768.495362379002</v>
          </cell>
          <cell r="R65">
            <v>20380.716461259719</v>
          </cell>
        </row>
        <row r="66">
          <cell r="C66" t="str">
            <v>CF before Tax BC</v>
          </cell>
          <cell r="D66">
            <v>-118224.90421211257</v>
          </cell>
          <cell r="E66">
            <v>22559.332060153829</v>
          </cell>
          <cell r="F66">
            <v>25025.849487928492</v>
          </cell>
          <cell r="G66">
            <v>25363.332556811056</v>
          </cell>
          <cell r="H66">
            <v>25847.907129146577</v>
          </cell>
          <cell r="I66">
            <v>25917.566593749219</v>
          </cell>
          <cell r="J66">
            <v>24809.246076390402</v>
          </cell>
          <cell r="K66">
            <v>26050.778675552221</v>
          </cell>
          <cell r="L66">
            <v>26208.717832573438</v>
          </cell>
          <cell r="M66">
            <v>21340.819678920547</v>
          </cell>
          <cell r="N66">
            <v>25783.455750285459</v>
          </cell>
          <cell r="O66">
            <v>25549.992410285464</v>
          </cell>
          <cell r="P66">
            <v>23956.986577085459</v>
          </cell>
          <cell r="Q66">
            <v>24730.781494787123</v>
          </cell>
          <cell r="R66">
            <v>24387.624727488786</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BS EUR"/>
      <sheetName val="PL UKV EUR"/>
      <sheetName val="PL GKV EUR"/>
      <sheetName val="BS RON"/>
      <sheetName val="PL UKV RON"/>
      <sheetName val="PL GKV RON"/>
      <sheetName val="Cash Flow"/>
    </sheetNames>
    <sheetDataSet>
      <sheetData sheetId="0">
        <row r="2">
          <cell r="B2" t="str">
            <v>S.C. Petrom S.A.</v>
          </cell>
        </row>
        <row r="3">
          <cell r="B3" t="str">
            <v>PETROM</v>
          </cell>
        </row>
        <row r="6">
          <cell r="B6" t="str">
            <v>EUR</v>
          </cell>
        </row>
      </sheetData>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do"/>
      <sheetName val="F-CCA-GR_ALT"/>
      <sheetName val="QB Folien"/>
      <sheetName val="EBIT 1"/>
      <sheetName val="EBIT-HFM"/>
      <sheetName val="Overview"/>
      <sheetName val="Financial result"/>
      <sheetName val="L1_GR"/>
      <sheetName val="SAV_IV"/>
      <sheetName val="EBIT_IP"/>
      <sheetName val="Clean EBIT_IP"/>
      <sheetName val="Clean EBIT CCS_IP"/>
      <sheetName val="INV_EFF"/>
      <sheetName val="EBITD"/>
      <sheetName val="Specials"/>
      <sheetName val="Detail"/>
      <sheetName val="Detail BU"/>
      <sheetName val="Detail Quartale"/>
      <sheetName val="Market"/>
      <sheetName val="FX"/>
      <sheetName val="GuV periodic"/>
      <sheetName val="Brent+FX"/>
      <sheetName val="TM1 E&amp;P"/>
      <sheetName val="Marktparameter"/>
      <sheetName val="Sensitivities + MTP"/>
      <sheetName val="Exchange rate"/>
      <sheetName val="BUDGET"/>
      <sheetName val="EBIT B"/>
      <sheetName val="Specials B"/>
      <sheetName val="Specials Detail B"/>
      <sheetName val="Clean B"/>
      <sheetName val="Gas"/>
      <sheetName val="EBIT"/>
      <sheetName val="Special Items"/>
      <sheetName val="Clean EBIT"/>
      <sheetName val="HR"/>
      <sheetName val="HR Clean"/>
      <sheetName val="EBIT Pet."/>
      <sheetName val="EBIT exkl. Pet."/>
      <sheetName val="EBIT inkl. Pet."/>
      <sheetName val="TOTAL"/>
      <sheetName val="TM1"/>
      <sheetName val="KPI G&amp;P"/>
      <sheetName val="KPI E&amp;P"/>
      <sheetName val="Sensibilities"/>
      <sheetName val="Clean"/>
      <sheetName val="CCS"/>
      <sheetName val="CCS YTD"/>
      <sheetName val="TM1 Gas"/>
      <sheetName val="Check_EBIT"/>
      <sheetName val="Check_Expl.exp."/>
      <sheetName val="Assumptions MTP"/>
      <sheetName val="Strategie"/>
      <sheetName val="EBIT S"/>
      <sheetName val="Specials S"/>
      <sheetName val="Specials Detail S"/>
      <sheetName val="Clean S"/>
      <sheetName val="Specials Detail"/>
      <sheetName val="KPI G&amp;P MTP"/>
      <sheetName val="Check_KPI"/>
      <sheetName val="Beteiligungen Bericht"/>
      <sheetName val="Clean EBIT CCS"/>
      <sheetName val="HR_IP"/>
      <sheetName val="HR_IP Clean"/>
      <sheetName val="INV_EFF YTD"/>
    </sheetNames>
    <sheetDataSet>
      <sheetData sheetId="0" refreshError="1"/>
      <sheetData sheetId="1" refreshError="1"/>
      <sheetData sheetId="2" refreshError="1">
        <row r="33">
          <cell r="I33" t="str">
            <v>Ist 2006</v>
          </cell>
          <cell r="J33" t="str">
            <v>Ist 2006</v>
          </cell>
          <cell r="K33" t="str">
            <v>Ist 2005</v>
          </cell>
          <cell r="L33" t="str">
            <v>Vgl zu 2005</v>
          </cell>
          <cell r="M33" t="str">
            <v>Ist 2006</v>
          </cell>
          <cell r="N33" t="str">
            <v>Ist 2005</v>
          </cell>
          <cell r="O33" t="str">
            <v>Vgl zu 2005</v>
          </cell>
          <cell r="Q33" t="str">
            <v>Ist 2006</v>
          </cell>
          <cell r="R33" t="str">
            <v>Ist 2006</v>
          </cell>
          <cell r="S33" t="str">
            <v>Ist 2006</v>
          </cell>
          <cell r="T33" t="str">
            <v>Ist 2005</v>
          </cell>
          <cell r="U33" t="str">
            <v>Ist 2005</v>
          </cell>
          <cell r="V33" t="str">
            <v>Ist 2005</v>
          </cell>
          <cell r="W33" t="str">
            <v>Ist 2005</v>
          </cell>
          <cell r="X33" t="str">
            <v>Ist 2005</v>
          </cell>
        </row>
        <row r="34">
          <cell r="I34" t="str">
            <v>Q1</v>
          </cell>
          <cell r="J34" t="str">
            <v>Q2</v>
          </cell>
          <cell r="K34" t="str">
            <v>Q2</v>
          </cell>
          <cell r="L34" t="str">
            <v>Q2</v>
          </cell>
          <cell r="M34" t="str">
            <v>1-6</v>
          </cell>
          <cell r="N34" t="str">
            <v>1-6</v>
          </cell>
          <cell r="O34" t="str">
            <v>1-6</v>
          </cell>
          <cell r="Q34" t="str">
            <v>1-6</v>
          </cell>
          <cell r="R34" t="str">
            <v>Q2</v>
          </cell>
          <cell r="S34" t="str">
            <v>Q1</v>
          </cell>
          <cell r="T34" t="str">
            <v>1-12</v>
          </cell>
          <cell r="U34" t="str">
            <v>Q4</v>
          </cell>
          <cell r="V34" t="str">
            <v>Q3</v>
          </cell>
          <cell r="W34" t="str">
            <v>Q2</v>
          </cell>
          <cell r="X34" t="str">
            <v>Q1</v>
          </cell>
        </row>
        <row r="35">
          <cell r="D35" t="str">
            <v>Cluster1 Commercial</v>
          </cell>
          <cell r="E35" t="str">
            <v>EBIT</v>
          </cell>
          <cell r="G35" t="str">
            <v>Mio EUR</v>
          </cell>
          <cell r="H35" t="str">
            <v>no unit</v>
          </cell>
          <cell r="I35">
            <v>8.6319999999999997</v>
          </cell>
          <cell r="J35">
            <v>9.6590141400000018</v>
          </cell>
          <cell r="K35">
            <v>17.898513141436279</v>
          </cell>
          <cell r="L35">
            <v>-8.2394990014362772</v>
          </cell>
          <cell r="M35">
            <v>18.291014140000001</v>
          </cell>
          <cell r="N35">
            <v>30.550901267995187</v>
          </cell>
          <cell r="O35">
            <v>-12.259887127995185</v>
          </cell>
          <cell r="Q35">
            <v>18.291014140000001</v>
          </cell>
          <cell r="R35">
            <v>9.6590141400000018</v>
          </cell>
          <cell r="S35">
            <v>8.6319999999999997</v>
          </cell>
          <cell r="T35">
            <v>82.510805853890616</v>
          </cell>
          <cell r="U35">
            <v>25.447944012104415</v>
          </cell>
          <cell r="V35">
            <v>26.511960573791015</v>
          </cell>
          <cell r="W35">
            <v>17.898513141436279</v>
          </cell>
          <cell r="X35">
            <v>12.652388126558908</v>
          </cell>
        </row>
        <row r="36">
          <cell r="D36" t="str">
            <v>Cluster1 Retail</v>
          </cell>
          <cell r="E36" t="str">
            <v>EBIT</v>
          </cell>
          <cell r="G36" t="str">
            <v>Mio EUR</v>
          </cell>
          <cell r="H36" t="str">
            <v>no unit</v>
          </cell>
          <cell r="I36">
            <v>-16.335999999999999</v>
          </cell>
          <cell r="J36">
            <v>-4.391059730000002</v>
          </cell>
          <cell r="K36">
            <v>1.077662705314788</v>
          </cell>
          <cell r="L36">
            <v>-5.4687224353147901</v>
          </cell>
          <cell r="M36">
            <v>-20.727059730000001</v>
          </cell>
          <cell r="N36">
            <v>-7.8466499422659908</v>
          </cell>
          <cell r="O36">
            <v>-12.88040978773401</v>
          </cell>
          <cell r="Q36">
            <v>-20.727059730000001</v>
          </cell>
          <cell r="R36">
            <v>-4.391059730000002</v>
          </cell>
          <cell r="S36">
            <v>-16.335999999999999</v>
          </cell>
          <cell r="T36">
            <v>-56.551229152306114</v>
          </cell>
          <cell r="U36">
            <v>-47.254383623397366</v>
          </cell>
          <cell r="V36">
            <v>-1.4501955866427565</v>
          </cell>
          <cell r="W36">
            <v>1.077662705314788</v>
          </cell>
          <cell r="X36">
            <v>-8.9243126475807788</v>
          </cell>
        </row>
        <row r="37">
          <cell r="D37" t="str">
            <v>Oilco Cl1</v>
          </cell>
          <cell r="E37" t="str">
            <v>EBIT</v>
          </cell>
          <cell r="G37" t="str">
            <v>Mio EUR</v>
          </cell>
          <cell r="H37" t="str">
            <v>no unit</v>
          </cell>
          <cell r="I37">
            <v>6.2307130565537081</v>
          </cell>
          <cell r="J37">
            <v>9.9396808834462931</v>
          </cell>
          <cell r="K37" t="str">
            <v>0</v>
          </cell>
          <cell r="L37">
            <v>9.9396808834462931</v>
          </cell>
          <cell r="M37">
            <v>16.17039394</v>
          </cell>
          <cell r="N37" t="str">
            <v>0</v>
          </cell>
          <cell r="O37">
            <v>16.17039394</v>
          </cell>
          <cell r="Q37">
            <v>16.17039394</v>
          </cell>
          <cell r="R37">
            <v>9.9396808834462931</v>
          </cell>
          <cell r="S37">
            <v>6.2307130565537081</v>
          </cell>
          <cell r="T37" t="str">
            <v>0</v>
          </cell>
          <cell r="U37" t="str">
            <v>0</v>
          </cell>
          <cell r="V37" t="str">
            <v>0</v>
          </cell>
          <cell r="W37" t="str">
            <v>0</v>
          </cell>
          <cell r="X37" t="str">
            <v>0</v>
          </cell>
        </row>
        <row r="38">
          <cell r="D38" t="str">
            <v>Cluster1</v>
          </cell>
          <cell r="E38" t="str">
            <v>EBIT</v>
          </cell>
          <cell r="G38" t="str">
            <v>Mio EUR</v>
          </cell>
          <cell r="H38" t="str">
            <v>no unit</v>
          </cell>
          <cell r="I38">
            <v>-1.4732869434462907</v>
          </cell>
          <cell r="J38">
            <v>15.207635293446291</v>
          </cell>
          <cell r="K38">
            <v>18.976175846751069</v>
          </cell>
          <cell r="L38">
            <v>-3.7685405533047778</v>
          </cell>
          <cell r="M38">
            <v>13.734348350000001</v>
          </cell>
          <cell r="N38">
            <v>22.704251325729196</v>
          </cell>
          <cell r="O38">
            <v>-8.9699029757291946</v>
          </cell>
          <cell r="Q38">
            <v>13.734348350000001</v>
          </cell>
          <cell r="R38">
            <v>15.207635293446291</v>
          </cell>
          <cell r="S38">
            <v>-1.4732869434462907</v>
          </cell>
          <cell r="T38">
            <v>25.959576701584503</v>
          </cell>
          <cell r="U38">
            <v>-21.806439611292951</v>
          </cell>
          <cell r="V38">
            <v>25.061764987148258</v>
          </cell>
          <cell r="W38">
            <v>18.976175846751069</v>
          </cell>
          <cell r="X38">
            <v>3.7280754789781287</v>
          </cell>
        </row>
        <row r="39">
          <cell r="D39" t="str">
            <v>Cluster2 Commercial</v>
          </cell>
          <cell r="E39" t="str">
            <v>EBIT</v>
          </cell>
          <cell r="G39" t="str">
            <v>Mio EUR</v>
          </cell>
          <cell r="H39" t="str">
            <v>no unit</v>
          </cell>
          <cell r="I39">
            <v>0.13300000000000001</v>
          </cell>
          <cell r="J39">
            <v>0.30438900899999999</v>
          </cell>
          <cell r="K39">
            <v>3.1890226360152374E-2</v>
          </cell>
          <cell r="L39">
            <v>0.27249878263984761</v>
          </cell>
          <cell r="M39">
            <v>0.437389009</v>
          </cell>
          <cell r="N39">
            <v>0.18425748185303703</v>
          </cell>
          <cell r="O39">
            <v>0.25313152714696296</v>
          </cell>
          <cell r="Q39">
            <v>0.437389009</v>
          </cell>
          <cell r="R39">
            <v>0.30438900899999999</v>
          </cell>
          <cell r="S39">
            <v>0.13300000000000001</v>
          </cell>
          <cell r="T39">
            <v>1.0324538781584953</v>
          </cell>
          <cell r="U39">
            <v>0.17877656298465183</v>
          </cell>
          <cell r="V39">
            <v>0.66941983332080646</v>
          </cell>
          <cell r="W39">
            <v>3.1890226360152374E-2</v>
          </cell>
          <cell r="X39">
            <v>0.15236725549288466</v>
          </cell>
        </row>
        <row r="40">
          <cell r="D40" t="str">
            <v>Cluster2 Retail</v>
          </cell>
          <cell r="E40" t="str">
            <v>EBIT</v>
          </cell>
          <cell r="G40" t="str">
            <v>Mio EUR</v>
          </cell>
          <cell r="H40" t="str">
            <v>no unit</v>
          </cell>
          <cell r="I40">
            <v>2.331</v>
          </cell>
          <cell r="J40">
            <v>3.6375514199999999</v>
          </cell>
          <cell r="K40">
            <v>5.3231290623232823</v>
          </cell>
          <cell r="L40">
            <v>-1.6855776423232824</v>
          </cell>
          <cell r="M40">
            <v>5.9685514199999998</v>
          </cell>
          <cell r="N40">
            <v>6.8449309903399813</v>
          </cell>
          <cell r="O40">
            <v>-0.87637957033998148</v>
          </cell>
          <cell r="Q40">
            <v>5.9685514199999998</v>
          </cell>
          <cell r="R40">
            <v>3.6375514199999999</v>
          </cell>
          <cell r="S40">
            <v>2.331</v>
          </cell>
          <cell r="T40">
            <v>19.615001056737235</v>
          </cell>
          <cell r="U40">
            <v>4.3124197976004819</v>
          </cell>
          <cell r="V40">
            <v>8.4576502687967725</v>
          </cell>
          <cell r="W40">
            <v>5.3231290623232823</v>
          </cell>
          <cell r="X40">
            <v>1.5218019280166988</v>
          </cell>
        </row>
        <row r="41">
          <cell r="D41" t="str">
            <v>Oilco Cl2</v>
          </cell>
          <cell r="E41" t="str">
            <v>EBIT</v>
          </cell>
          <cell r="G41" t="str">
            <v>Mio EUR</v>
          </cell>
          <cell r="H41" t="str">
            <v>no unit</v>
          </cell>
          <cell r="I41">
            <v>0</v>
          </cell>
          <cell r="J41">
            <v>4.2608959000000002E-2</v>
          </cell>
          <cell r="K41" t="str">
            <v>0</v>
          </cell>
          <cell r="L41">
            <v>4.2608959000000002E-2</v>
          </cell>
          <cell r="M41">
            <v>4.2608959000000002E-2</v>
          </cell>
          <cell r="N41" t="str">
            <v>0</v>
          </cell>
          <cell r="O41">
            <v>4.2608959000000002E-2</v>
          </cell>
          <cell r="Q41">
            <v>4.2608959000000002E-2</v>
          </cell>
          <cell r="R41">
            <v>4.2608959000000002E-2</v>
          </cell>
          <cell r="S41">
            <v>0</v>
          </cell>
          <cell r="T41" t="str">
            <v>0</v>
          </cell>
          <cell r="U41" t="str">
            <v>0</v>
          </cell>
          <cell r="V41" t="str">
            <v>0</v>
          </cell>
          <cell r="W41" t="str">
            <v>0</v>
          </cell>
          <cell r="X41" t="str">
            <v>0</v>
          </cell>
        </row>
        <row r="42">
          <cell r="D42" t="str">
            <v>Cluster2</v>
          </cell>
          <cell r="E42" t="str">
            <v>EBIT</v>
          </cell>
          <cell r="G42" t="str">
            <v>Mio EUR</v>
          </cell>
          <cell r="H42" t="str">
            <v>no unit</v>
          </cell>
          <cell r="I42">
            <v>2.464</v>
          </cell>
          <cell r="J42">
            <v>3.984549388</v>
          </cell>
          <cell r="K42">
            <v>5.3550192886834349</v>
          </cell>
          <cell r="L42">
            <v>-1.3704699006834349</v>
          </cell>
          <cell r="M42">
            <v>6.448549388</v>
          </cell>
          <cell r="N42">
            <v>7.0291884721930185</v>
          </cell>
          <cell r="O42">
            <v>-0.58063908419301846</v>
          </cell>
          <cell r="Q42">
            <v>6.448549388</v>
          </cell>
          <cell r="R42">
            <v>3.984549388</v>
          </cell>
          <cell r="S42">
            <v>2.464</v>
          </cell>
          <cell r="T42">
            <v>20.64745493489573</v>
          </cell>
          <cell r="U42">
            <v>4.4911963605851355</v>
          </cell>
          <cell r="V42">
            <v>9.1270701021175764</v>
          </cell>
          <cell r="W42">
            <v>5.3550192886834349</v>
          </cell>
          <cell r="X42">
            <v>1.6741691835095835</v>
          </cell>
        </row>
        <row r="43">
          <cell r="D43" t="str">
            <v>Cluster3 Commercial</v>
          </cell>
          <cell r="E43" t="str">
            <v>EBIT</v>
          </cell>
          <cell r="G43" t="str">
            <v>Mio EUR</v>
          </cell>
          <cell r="H43" t="str">
            <v>no unit</v>
          </cell>
          <cell r="I43">
            <v>1.0011620956530078</v>
          </cell>
          <cell r="J43">
            <v>1.231591195346992</v>
          </cell>
          <cell r="K43">
            <v>1.6447920844592576</v>
          </cell>
          <cell r="L43">
            <v>1.231591195346992</v>
          </cell>
          <cell r="M43">
            <v>2.2327532909999999</v>
          </cell>
          <cell r="N43">
            <v>1.6469944523982392</v>
          </cell>
          <cell r="O43">
            <v>2.2327532909999999</v>
          </cell>
          <cell r="Q43">
            <v>2.2327532909999999</v>
          </cell>
          <cell r="R43">
            <v>1.231591195346992</v>
          </cell>
          <cell r="S43">
            <v>1.0011620956530078</v>
          </cell>
          <cell r="T43">
            <v>3.6322006753817484</v>
          </cell>
          <cell r="U43">
            <v>0.16459204184038734</v>
          </cell>
          <cell r="V43">
            <v>1.8206141811431218</v>
          </cell>
          <cell r="W43">
            <v>1.6447920844592576</v>
          </cell>
          <cell r="X43">
            <v>2.2023679389816496E-3</v>
          </cell>
        </row>
        <row r="44">
          <cell r="D44" t="str">
            <v>Cluster3 Retail</v>
          </cell>
          <cell r="E44" t="str">
            <v>EBIT</v>
          </cell>
          <cell r="G44" t="str">
            <v>Mio EUR</v>
          </cell>
          <cell r="H44" t="str">
            <v>no unit</v>
          </cell>
          <cell r="I44">
            <v>-0.28664815742257693</v>
          </cell>
          <cell r="J44">
            <v>1.4107749724225769</v>
          </cell>
          <cell r="K44">
            <v>1.6728820788843124</v>
          </cell>
          <cell r="L44">
            <v>1.4107749724225769</v>
          </cell>
          <cell r="M44">
            <v>1.1241268149999999</v>
          </cell>
          <cell r="N44">
            <v>2.0805294532682641</v>
          </cell>
          <cell r="O44">
            <v>1.1241268149999999</v>
          </cell>
          <cell r="Q44">
            <v>1.1241268149999999</v>
          </cell>
          <cell r="R44">
            <v>1.4107749724225769</v>
          </cell>
          <cell r="S44">
            <v>-0.28664815742257693</v>
          </cell>
          <cell r="T44">
            <v>-4.5738300729665626</v>
          </cell>
          <cell r="U44">
            <v>-10.52452456450586</v>
          </cell>
          <cell r="V44">
            <v>3.8701650382710331</v>
          </cell>
          <cell r="W44">
            <v>1.6728820788843124</v>
          </cell>
          <cell r="X44">
            <v>0.40764737438395182</v>
          </cell>
        </row>
        <row r="45">
          <cell r="D45" t="str">
            <v>Oilco Cl3</v>
          </cell>
          <cell r="E45" t="str">
            <v>EBIT</v>
          </cell>
          <cell r="G45" t="str">
            <v>Mio EUR</v>
          </cell>
          <cell r="H45" t="str">
            <v>no unit</v>
          </cell>
          <cell r="I45">
            <v>0</v>
          </cell>
          <cell r="J45">
            <v>0</v>
          </cell>
          <cell r="K45" t="str">
            <v>0</v>
          </cell>
          <cell r="L45">
            <v>0</v>
          </cell>
          <cell r="M45">
            <v>0</v>
          </cell>
          <cell r="N45" t="str">
            <v>0</v>
          </cell>
          <cell r="O45">
            <v>0</v>
          </cell>
          <cell r="Q45">
            <v>0</v>
          </cell>
          <cell r="R45">
            <v>0</v>
          </cell>
          <cell r="S45">
            <v>0</v>
          </cell>
          <cell r="T45" t="str">
            <v>0</v>
          </cell>
          <cell r="U45" t="str">
            <v>0</v>
          </cell>
          <cell r="V45" t="str">
            <v>0</v>
          </cell>
          <cell r="W45" t="str">
            <v>0</v>
          </cell>
          <cell r="X45" t="str">
            <v>0</v>
          </cell>
        </row>
        <row r="46">
          <cell r="D46" t="str">
            <v>Cluster3</v>
          </cell>
          <cell r="E46" t="str">
            <v>EBIT</v>
          </cell>
          <cell r="G46" t="str">
            <v>Mio EUR</v>
          </cell>
          <cell r="H46" t="str">
            <v>no unit</v>
          </cell>
          <cell r="I46">
            <v>0.71451393823043086</v>
          </cell>
          <cell r="J46">
            <v>2.6423661677695689</v>
          </cell>
          <cell r="K46">
            <v>3.3173782463159123</v>
          </cell>
          <cell r="L46">
            <v>-0.67501207854634337</v>
          </cell>
          <cell r="M46">
            <v>3.3568801059999998</v>
          </cell>
          <cell r="N46">
            <v>3.7268987159396065</v>
          </cell>
          <cell r="O46">
            <v>-0.37001860993960678</v>
          </cell>
          <cell r="Q46">
            <v>3.3568801059999998</v>
          </cell>
          <cell r="R46">
            <v>2.6423661677695689</v>
          </cell>
          <cell r="S46">
            <v>0.71451393823043086</v>
          </cell>
          <cell r="T46">
            <v>-0.94162939758481423</v>
          </cell>
          <cell r="U46">
            <v>-10.359932522665472</v>
          </cell>
          <cell r="V46">
            <v>5.6914044091410521</v>
          </cell>
          <cell r="W46">
            <v>3.3173782463159123</v>
          </cell>
          <cell r="X46">
            <v>0.40952046962369448</v>
          </cell>
        </row>
        <row r="47">
          <cell r="D47" t="str">
            <v>Adaptierung Marketing</v>
          </cell>
          <cell r="E47" t="str">
            <v>EBIT</v>
          </cell>
          <cell r="G47" t="str">
            <v>Mio EUR</v>
          </cell>
          <cell r="H47" t="str">
            <v>no unit</v>
          </cell>
          <cell r="I47" t="str">
            <v>0</v>
          </cell>
          <cell r="J47" t="str">
            <v>0</v>
          </cell>
          <cell r="K47" t="str">
            <v>0</v>
          </cell>
          <cell r="L47" t="str">
            <v>0</v>
          </cell>
          <cell r="M47" t="str">
            <v>0</v>
          </cell>
          <cell r="N47" t="str">
            <v>0</v>
          </cell>
          <cell r="O47" t="str">
            <v>0</v>
          </cell>
          <cell r="Q47" t="str">
            <v>0</v>
          </cell>
          <cell r="R47" t="str">
            <v>0</v>
          </cell>
          <cell r="S47" t="str">
            <v>0</v>
          </cell>
          <cell r="T47">
            <v>-1.056</v>
          </cell>
          <cell r="U47">
            <v>-1.056</v>
          </cell>
          <cell r="V47" t="str">
            <v>0</v>
          </cell>
          <cell r="W47" t="str">
            <v>0</v>
          </cell>
          <cell r="X47" t="str">
            <v>0</v>
          </cell>
        </row>
        <row r="48">
          <cell r="D48" t="str">
            <v>Marketing exkl. Petrom</v>
          </cell>
          <cell r="E48" t="str">
            <v>EBIT</v>
          </cell>
          <cell r="G48" t="str">
            <v>Mio EUR</v>
          </cell>
          <cell r="H48" t="str">
            <v>no unit</v>
          </cell>
          <cell r="I48">
            <v>1.7003915658979705</v>
          </cell>
          <cell r="J48">
            <v>21.835007016019599</v>
          </cell>
          <cell r="K48">
            <v>27.650815217064281</v>
          </cell>
          <cell r="L48">
            <v>-5.8158082010446819</v>
          </cell>
          <cell r="M48">
            <v>23.535398581917569</v>
          </cell>
          <cell r="N48">
            <v>33.46381946857916</v>
          </cell>
          <cell r="O48">
            <v>-9.9284208866615913</v>
          </cell>
          <cell r="Q48">
            <v>23.535398581917569</v>
          </cell>
          <cell r="R48">
            <v>21.835007016019599</v>
          </cell>
          <cell r="S48">
            <v>1.7003915658979705</v>
          </cell>
          <cell r="T48">
            <v>44.608999999999995</v>
          </cell>
          <cell r="U48">
            <v>-28.734999999999999</v>
          </cell>
          <cell r="V48">
            <v>39.880180531420848</v>
          </cell>
          <cell r="W48">
            <v>27.650815217064281</v>
          </cell>
          <cell r="X48">
            <v>5.8130042515148785</v>
          </cell>
        </row>
        <row r="50">
          <cell r="D50" t="str">
            <v>Petrom Commercial</v>
          </cell>
          <cell r="E50" t="str">
            <v>EBIT</v>
          </cell>
          <cell r="G50" t="str">
            <v>Mio EUR</v>
          </cell>
          <cell r="H50" t="str">
            <v>no unit</v>
          </cell>
          <cell r="I50">
            <v>-4.5830000000000002</v>
          </cell>
          <cell r="J50">
            <v>-6.0998005612546944</v>
          </cell>
          <cell r="K50">
            <v>2.3660660091360999</v>
          </cell>
          <cell r="L50">
            <v>-6.0998005612546944</v>
          </cell>
          <cell r="M50">
            <v>-10.682800561254695</v>
          </cell>
          <cell r="N50">
            <v>5.9550000000000001</v>
          </cell>
          <cell r="O50">
            <v>-10.682800561254695</v>
          </cell>
          <cell r="Q50">
            <v>-10.682800561254695</v>
          </cell>
          <cell r="R50">
            <v>-6.0998005612546944</v>
          </cell>
          <cell r="S50">
            <v>-4.5830000000000002</v>
          </cell>
          <cell r="T50">
            <v>-52.478000000000002</v>
          </cell>
          <cell r="U50">
            <v>-33.959000000000003</v>
          </cell>
          <cell r="V50">
            <v>-24.473999999999997</v>
          </cell>
          <cell r="W50">
            <v>2.3660660091360999</v>
          </cell>
          <cell r="X50">
            <v>3.5889339908639002</v>
          </cell>
        </row>
        <row r="51">
          <cell r="D51" t="str">
            <v>Petrom Retail</v>
          </cell>
          <cell r="E51" t="str">
            <v>EBIT</v>
          </cell>
          <cell r="G51" t="str">
            <v>Mio EUR</v>
          </cell>
          <cell r="H51" t="str">
            <v>no unit</v>
          </cell>
          <cell r="I51">
            <v>-23.677</v>
          </cell>
          <cell r="J51">
            <v>-21.376882910000006</v>
          </cell>
          <cell r="K51">
            <v>-17.814</v>
          </cell>
          <cell r="L51">
            <v>-21.376882910000006</v>
          </cell>
          <cell r="M51">
            <v>-45.053882910000006</v>
          </cell>
          <cell r="N51">
            <v>-17.931000000000001</v>
          </cell>
          <cell r="O51">
            <v>-45.053882910000006</v>
          </cell>
          <cell r="Q51">
            <v>-45.053882910000006</v>
          </cell>
          <cell r="R51">
            <v>-21.376882910000006</v>
          </cell>
          <cell r="S51">
            <v>-23.677</v>
          </cell>
          <cell r="T51">
            <v>-88.680999999999997</v>
          </cell>
          <cell r="U51">
            <v>-42.936</v>
          </cell>
          <cell r="V51">
            <v>-27.813999999999997</v>
          </cell>
          <cell r="W51">
            <v>-17.814</v>
          </cell>
          <cell r="X51">
            <v>-0.11700000000000001</v>
          </cell>
        </row>
        <row r="52">
          <cell r="D52" t="str">
            <v>Petrom Oilco</v>
          </cell>
          <cell r="E52" t="str">
            <v>EBIT</v>
          </cell>
          <cell r="G52" t="str">
            <v>Mio EUR</v>
          </cell>
          <cell r="H52" t="str">
            <v>no unit</v>
          </cell>
          <cell r="I52">
            <v>4.2999999999999997E-2</v>
          </cell>
          <cell r="J52">
            <v>0.29194608302462005</v>
          </cell>
          <cell r="K52" t="str">
            <v>0</v>
          </cell>
          <cell r="L52">
            <v>0.29194608302462005</v>
          </cell>
          <cell r="M52">
            <v>0.33494608302462003</v>
          </cell>
          <cell r="N52">
            <v>0</v>
          </cell>
          <cell r="O52">
            <v>0.33494608302462003</v>
          </cell>
          <cell r="Q52">
            <v>0.33494608302462003</v>
          </cell>
          <cell r="R52">
            <v>0.29194608302462005</v>
          </cell>
          <cell r="S52">
            <v>4.2999999999999997E-2</v>
          </cell>
          <cell r="T52" t="str">
            <v>0</v>
          </cell>
          <cell r="U52" t="str">
            <v>0</v>
          </cell>
          <cell r="V52" t="str">
            <v>0</v>
          </cell>
          <cell r="W52" t="str">
            <v>0</v>
          </cell>
          <cell r="X52" t="str">
            <v>0</v>
          </cell>
        </row>
        <row r="53">
          <cell r="D53" t="str">
            <v>Petrom Marketing</v>
          </cell>
          <cell r="E53" t="str">
            <v>EBIT</v>
          </cell>
          <cell r="G53" t="str">
            <v>Mio EUR</v>
          </cell>
          <cell r="H53" t="str">
            <v>no unit</v>
          </cell>
          <cell r="I53">
            <v>-28.216999999999999</v>
          </cell>
          <cell r="J53">
            <v>-27.184737388230083</v>
          </cell>
          <cell r="K53" t="str">
            <v>0</v>
          </cell>
          <cell r="L53">
            <v>-27.184737388230083</v>
          </cell>
          <cell r="M53">
            <v>-55.401737388230082</v>
          </cell>
          <cell r="N53" t="str">
            <v>0</v>
          </cell>
          <cell r="O53">
            <v>-55.401737388230082</v>
          </cell>
          <cell r="Q53">
            <v>-55.401737388230082</v>
          </cell>
          <cell r="R53">
            <v>-27.184737388230083</v>
          </cell>
          <cell r="S53">
            <v>-28.216999999999999</v>
          </cell>
          <cell r="T53" t="str">
            <v>0</v>
          </cell>
          <cell r="U53" t="str">
            <v>0</v>
          </cell>
          <cell r="V53" t="str">
            <v>0</v>
          </cell>
          <cell r="W53" t="str">
            <v>0</v>
          </cell>
          <cell r="X53" t="str">
            <v>0</v>
          </cell>
        </row>
        <row r="54">
          <cell r="D54" t="str">
            <v>Marketing_Petrom</v>
          </cell>
          <cell r="E54" t="str">
            <v>EBIT</v>
          </cell>
          <cell r="G54" t="str">
            <v>Mio EUR</v>
          </cell>
          <cell r="H54" t="str">
            <v>no unit</v>
          </cell>
          <cell r="I54">
            <v>-28.21739156589793</v>
          </cell>
          <cell r="J54">
            <v>-27.182007016019671</v>
          </cell>
          <cell r="K54">
            <v>-15.448318142627844</v>
          </cell>
          <cell r="L54">
            <v>-11.733688873391827</v>
          </cell>
          <cell r="M54">
            <v>-55.399398581917602</v>
          </cell>
          <cell r="N54">
            <v>-11.976384151763913</v>
          </cell>
          <cell r="O54">
            <v>-43.423014430153685</v>
          </cell>
          <cell r="Q54">
            <v>-55.399398581917602</v>
          </cell>
          <cell r="R54">
            <v>-27.182007016019671</v>
          </cell>
          <cell r="S54">
            <v>-28.21739156589793</v>
          </cell>
          <cell r="T54">
            <v>-141.161889371022</v>
          </cell>
          <cell r="U54">
            <v>-76.893330379893015</v>
          </cell>
          <cell r="V54">
            <v>-52.292174839365074</v>
          </cell>
          <cell r="W54">
            <v>-15.448318142627844</v>
          </cell>
          <cell r="X54">
            <v>3.4719339908639313</v>
          </cell>
        </row>
        <row r="56">
          <cell r="D56" t="str">
            <v>GF-Rechnung Marketing</v>
          </cell>
          <cell r="E56" t="str">
            <v>EBIT</v>
          </cell>
          <cell r="G56" t="str">
            <v>Mio EUR</v>
          </cell>
          <cell r="H56" t="str">
            <v>no unit</v>
          </cell>
          <cell r="I56">
            <v>-26.511773005215858</v>
          </cell>
          <cell r="J56">
            <v>-5.3501865390142207</v>
          </cell>
          <cell r="K56">
            <v>27.648573381750413</v>
          </cell>
          <cell r="L56">
            <v>-32.998759920764634</v>
          </cell>
          <cell r="M56">
            <v>-31.861959544230078</v>
          </cell>
          <cell r="N56">
            <v>33.460338513861821</v>
          </cell>
          <cell r="O56">
            <v>-65.322298058091903</v>
          </cell>
          <cell r="Q56">
            <v>-31.861959544230078</v>
          </cell>
          <cell r="R56">
            <v>-5.3501865390142207</v>
          </cell>
          <cell r="S56">
            <v>-26.511773005215858</v>
          </cell>
          <cell r="T56">
            <v>44.60940223889542</v>
          </cell>
          <cell r="U56">
            <v>-28.731175773373288</v>
          </cell>
          <cell r="V56">
            <v>39.880239498406887</v>
          </cell>
          <cell r="W56">
            <v>27.648573381750413</v>
          </cell>
          <cell r="X56">
            <v>5.8117651321114066</v>
          </cell>
        </row>
        <row r="57">
          <cell r="D57" t="str">
            <v>MKT</v>
          </cell>
          <cell r="E57" t="str">
            <v>EBIT</v>
          </cell>
          <cell r="G57" t="str">
            <v>Mio EUR</v>
          </cell>
          <cell r="H57" t="str">
            <v>no unit</v>
          </cell>
          <cell r="I57">
            <v>-26.51699999999996</v>
          </cell>
          <cell r="J57">
            <v>-5.3470000000000653</v>
          </cell>
          <cell r="K57">
            <v>12.202497074436438</v>
          </cell>
          <cell r="L57">
            <v>-17.549497074436502</v>
          </cell>
          <cell r="M57">
            <v>-31.864000000000026</v>
          </cell>
          <cell r="N57">
            <v>21.487435316815251</v>
          </cell>
          <cell r="O57">
            <v>-53.351435316815277</v>
          </cell>
          <cell r="Q57">
            <v>-31.864000000000026</v>
          </cell>
          <cell r="R57">
            <v>-5.3470000000000653</v>
          </cell>
          <cell r="S57">
            <v>-26.51699999999996</v>
          </cell>
          <cell r="T57">
            <v>-96.55288937102199</v>
          </cell>
          <cell r="U57">
            <v>-105.62833037989301</v>
          </cell>
          <cell r="V57">
            <v>-12.411994307944234</v>
          </cell>
          <cell r="W57">
            <v>12.202497074436438</v>
          </cell>
          <cell r="X57">
            <v>9.2849382423788125</v>
          </cell>
        </row>
        <row r="59">
          <cell r="D59" t="str">
            <v>Marketing exkl. Petrom</v>
          </cell>
          <cell r="E59" t="str">
            <v>Clean EBIT</v>
          </cell>
          <cell r="G59" t="str">
            <v>Mio EUR</v>
          </cell>
          <cell r="H59" t="str">
            <v>no unit</v>
          </cell>
          <cell r="I59">
            <v>1.7003915658979705</v>
          </cell>
          <cell r="J59">
            <v>21.835007016019599</v>
          </cell>
          <cell r="K59">
            <v>28.000100664564293</v>
          </cell>
          <cell r="L59">
            <v>-6.1650936485446941</v>
          </cell>
          <cell r="M59">
            <v>23.535398581917569</v>
          </cell>
          <cell r="N59">
            <v>34.85281946857917</v>
          </cell>
          <cell r="O59">
            <v>-11.317420886661601</v>
          </cell>
          <cell r="Q59">
            <v>23.535398581917569</v>
          </cell>
          <cell r="R59">
            <v>21.835007016019599</v>
          </cell>
          <cell r="S59">
            <v>1.7003915658979705</v>
          </cell>
          <cell r="T59">
            <v>91.447000000000003</v>
          </cell>
          <cell r="U59">
            <v>17.009</v>
          </cell>
          <cell r="V59">
            <v>39.585180531420832</v>
          </cell>
          <cell r="W59">
            <v>28.000100664564293</v>
          </cell>
          <cell r="X59">
            <v>6.8527188040148781</v>
          </cell>
        </row>
        <row r="60">
          <cell r="D60" t="str">
            <v>Marketing_Petrom</v>
          </cell>
          <cell r="E60" t="str">
            <v>Clean EBIT</v>
          </cell>
          <cell r="G60" t="str">
            <v>Mio EUR</v>
          </cell>
          <cell r="H60" t="str">
            <v>no unit</v>
          </cell>
          <cell r="I60">
            <v>-28.21739156589793</v>
          </cell>
          <cell r="J60">
            <v>-24.08200701601967</v>
          </cell>
          <cell r="K60">
            <v>-5.6283181426278439</v>
          </cell>
          <cell r="L60">
            <v>-18.453688873391826</v>
          </cell>
          <cell r="M60">
            <v>-52.2993985819176</v>
          </cell>
          <cell r="N60">
            <v>-2.1563841517639126</v>
          </cell>
          <cell r="O60">
            <v>-50.143014430153684</v>
          </cell>
          <cell r="Q60">
            <v>-52.2993985819176</v>
          </cell>
          <cell r="R60">
            <v>-24.08200701601967</v>
          </cell>
          <cell r="S60">
            <v>-28.21739156589793</v>
          </cell>
          <cell r="T60">
            <v>-48.247889371021984</v>
          </cell>
          <cell r="U60">
            <v>-49.259330379893008</v>
          </cell>
          <cell r="V60">
            <v>3.167825160634937</v>
          </cell>
          <cell r="W60">
            <v>-5.6283181426278439</v>
          </cell>
          <cell r="X60">
            <v>3.4719339908639313</v>
          </cell>
        </row>
        <row r="61">
          <cell r="D61" t="str">
            <v>Marketing</v>
          </cell>
          <cell r="E61" t="str">
            <v>Clean EBIT</v>
          </cell>
          <cell r="G61" t="str">
            <v>Mio EUR</v>
          </cell>
          <cell r="H61" t="str">
            <v>no unit</v>
          </cell>
          <cell r="I61">
            <v>-26.51699999999996</v>
          </cell>
          <cell r="J61">
            <v>-2.2470000000000638</v>
          </cell>
          <cell r="K61">
            <v>22.371782521936442</v>
          </cell>
          <cell r="L61">
            <v>-24.618782521936506</v>
          </cell>
          <cell r="M61">
            <v>-28.764000000000024</v>
          </cell>
          <cell r="N61">
            <v>32.696435316815254</v>
          </cell>
          <cell r="O61">
            <v>-61.460435316815278</v>
          </cell>
          <cell r="Q61">
            <v>-28.764000000000024</v>
          </cell>
          <cell r="R61">
            <v>-2.2470000000000638</v>
          </cell>
          <cell r="S61">
            <v>-26.51699999999996</v>
          </cell>
          <cell r="T61">
            <v>43.199110628978019</v>
          </cell>
          <cell r="U61">
            <v>-32.250330379893001</v>
          </cell>
          <cell r="V61">
            <v>42.753005692055766</v>
          </cell>
          <cell r="W61">
            <v>22.371782521936442</v>
          </cell>
          <cell r="X61">
            <v>10.324652794878812</v>
          </cell>
        </row>
        <row r="63">
          <cell r="D63" t="str">
            <v>Petrochemie Schwechat</v>
          </cell>
          <cell r="E63" t="str">
            <v>EBIT</v>
          </cell>
          <cell r="G63" t="str">
            <v>Mio EUR</v>
          </cell>
          <cell r="H63" t="str">
            <v>no unit</v>
          </cell>
          <cell r="I63">
            <v>2.3089999999999997</v>
          </cell>
          <cell r="J63">
            <v>13.438000000000001</v>
          </cell>
          <cell r="K63">
            <v>28.587300000000006</v>
          </cell>
          <cell r="L63">
            <v>-15.149300000000006</v>
          </cell>
          <cell r="M63">
            <v>15.747</v>
          </cell>
          <cell r="N63">
            <v>58.174000000000007</v>
          </cell>
          <cell r="O63">
            <v>-42.427000000000007</v>
          </cell>
          <cell r="Q63">
            <v>15.747</v>
          </cell>
          <cell r="R63">
            <v>13.438000000000001</v>
          </cell>
          <cell r="S63">
            <v>2.3089999999999997</v>
          </cell>
          <cell r="T63">
            <v>46.597347400000004</v>
          </cell>
          <cell r="U63">
            <v>3.8663204000000064</v>
          </cell>
          <cell r="V63">
            <v>-15.442973000000009</v>
          </cell>
          <cell r="W63">
            <v>28.587300000000006</v>
          </cell>
          <cell r="X63">
            <v>29.5867</v>
          </cell>
        </row>
        <row r="64">
          <cell r="D64" t="str">
            <v>Petrochemie Deutschland</v>
          </cell>
          <cell r="E64" t="str">
            <v>EBIT</v>
          </cell>
          <cell r="G64" t="str">
            <v>Mio EUR</v>
          </cell>
          <cell r="H64" t="str">
            <v>no unit</v>
          </cell>
          <cell r="I64">
            <v>-0.14799999999999991</v>
          </cell>
          <cell r="J64">
            <v>14.057319</v>
          </cell>
          <cell r="K64">
            <v>24.47871</v>
          </cell>
          <cell r="L64">
            <v>-10.421391</v>
          </cell>
          <cell r="M64">
            <v>13.909319</v>
          </cell>
          <cell r="N64">
            <v>46.042000000000002</v>
          </cell>
          <cell r="O64">
            <v>-32.132681000000005</v>
          </cell>
          <cell r="Q64">
            <v>13.909319</v>
          </cell>
          <cell r="R64">
            <v>14.057319</v>
          </cell>
          <cell r="S64">
            <v>-0.14799999999999991</v>
          </cell>
          <cell r="T64">
            <v>61.448999999999998</v>
          </cell>
          <cell r="U64">
            <v>23.341999999999999</v>
          </cell>
          <cell r="V64">
            <v>-7.9349999999999996</v>
          </cell>
          <cell r="W64">
            <v>24.47871</v>
          </cell>
          <cell r="X64">
            <v>21.563290000000002</v>
          </cell>
        </row>
        <row r="65">
          <cell r="D65" t="str">
            <v>Petrochemie Holding GmbH</v>
          </cell>
          <cell r="E65" t="str">
            <v>EBIT</v>
          </cell>
          <cell r="G65" t="str">
            <v>Mio EUR</v>
          </cell>
          <cell r="H65" t="str">
            <v>no unit</v>
          </cell>
          <cell r="I65">
            <v>0</v>
          </cell>
          <cell r="J65">
            <v>-8.9999999999999993E-3</v>
          </cell>
          <cell r="K65" t="str">
            <v>0</v>
          </cell>
          <cell r="L65">
            <v>-8.9999999999999993E-3</v>
          </cell>
          <cell r="M65">
            <v>-8.9999999999999993E-3</v>
          </cell>
          <cell r="N65" t="str">
            <v>0</v>
          </cell>
          <cell r="O65">
            <v>-8.9999999999999993E-3</v>
          </cell>
          <cell r="Q65">
            <v>-8.9999999999999993E-3</v>
          </cell>
          <cell r="R65">
            <v>-8.9999999999999993E-3</v>
          </cell>
          <cell r="S65">
            <v>0</v>
          </cell>
          <cell r="T65">
            <v>-4.0000000000000001E-3</v>
          </cell>
          <cell r="U65">
            <v>-4.0000000000000001E-3</v>
          </cell>
          <cell r="V65" t="str">
            <v>0</v>
          </cell>
          <cell r="W65" t="str">
            <v>0</v>
          </cell>
          <cell r="X65" t="str">
            <v>0</v>
          </cell>
        </row>
        <row r="66">
          <cell r="D66" t="str">
            <v>Bulk Schwechat exkl. OilCo</v>
          </cell>
          <cell r="E66" t="str">
            <v>EBIT</v>
          </cell>
          <cell r="G66" t="str">
            <v>Mio EUR</v>
          </cell>
          <cell r="H66" t="str">
            <v>no unit</v>
          </cell>
          <cell r="I66">
            <v>-4.6597778800000009</v>
          </cell>
          <cell r="J66">
            <v>77.338876830000032</v>
          </cell>
          <cell r="K66">
            <v>92.598160530957358</v>
          </cell>
          <cell r="L66">
            <v>-15.259283700957326</v>
          </cell>
          <cell r="M66">
            <v>72.679098950000025</v>
          </cell>
          <cell r="N66">
            <v>110.50824307095735</v>
          </cell>
          <cell r="O66">
            <v>-37.829144120957324</v>
          </cell>
          <cell r="Q66">
            <v>72.679098950000025</v>
          </cell>
          <cell r="R66">
            <v>77.338876830000032</v>
          </cell>
          <cell r="S66">
            <v>-4.6597778800000009</v>
          </cell>
          <cell r="T66">
            <v>215.80389528999004</v>
          </cell>
          <cell r="U66">
            <v>42.544636819990359</v>
          </cell>
          <cell r="V66">
            <v>62.751015399042331</v>
          </cell>
          <cell r="W66">
            <v>92.598160530957358</v>
          </cell>
          <cell r="X66">
            <v>17.910082539999998</v>
          </cell>
        </row>
        <row r="67">
          <cell r="D67" t="str">
            <v>Bulk Deutschland exkl. OilCo</v>
          </cell>
          <cell r="E67" t="str">
            <v>EBIT</v>
          </cell>
          <cell r="G67" t="str">
            <v>Mio EUR</v>
          </cell>
          <cell r="H67" t="str">
            <v>no unit</v>
          </cell>
          <cell r="I67">
            <v>46.315581540000004</v>
          </cell>
          <cell r="J67">
            <v>48.530005060000086</v>
          </cell>
          <cell r="K67">
            <v>53.347188458341009</v>
          </cell>
          <cell r="L67">
            <v>-4.8171833983409229</v>
          </cell>
          <cell r="M67">
            <v>94.84558660000009</v>
          </cell>
          <cell r="N67">
            <v>86.578538525000113</v>
          </cell>
          <cell r="O67">
            <v>8.2670480749999768</v>
          </cell>
          <cell r="Q67">
            <v>94.84558660000009</v>
          </cell>
          <cell r="R67">
            <v>48.530005060000086</v>
          </cell>
          <cell r="S67">
            <v>46.315581540000004</v>
          </cell>
          <cell r="T67">
            <v>225.71875199999999</v>
          </cell>
          <cell r="U67">
            <v>21.271147279699818</v>
          </cell>
          <cell r="V67">
            <v>117.86906619530006</v>
          </cell>
          <cell r="W67">
            <v>53.347188458341009</v>
          </cell>
          <cell r="X67">
            <v>33.231350066659104</v>
          </cell>
        </row>
        <row r="68">
          <cell r="D68" t="str">
            <v>Adria-Wien Pipeline Gesellschaft m.b.H.</v>
          </cell>
          <cell r="E68" t="str">
            <v>EBIT</v>
          </cell>
          <cell r="G68" t="str">
            <v>Mio EUR</v>
          </cell>
          <cell r="H68" t="str">
            <v>no unit</v>
          </cell>
          <cell r="I68">
            <v>0.35499999999999998</v>
          </cell>
          <cell r="J68">
            <v>0.3870000000000009</v>
          </cell>
          <cell r="K68" t="str">
            <v>0</v>
          </cell>
          <cell r="L68">
            <v>0.3870000000000009</v>
          </cell>
          <cell r="M68">
            <v>0.74200000000000088</v>
          </cell>
          <cell r="N68" t="str">
            <v>0</v>
          </cell>
          <cell r="O68">
            <v>0.74200000000000088</v>
          </cell>
          <cell r="Q68">
            <v>0.74200000000000088</v>
          </cell>
          <cell r="R68">
            <v>0.3870000000000009</v>
          </cell>
          <cell r="S68">
            <v>0.35499999999999998</v>
          </cell>
          <cell r="T68">
            <v>2.4630000000000081</v>
          </cell>
          <cell r="U68">
            <v>0.4880000000000031</v>
          </cell>
          <cell r="V68">
            <v>1.975000000000005</v>
          </cell>
          <cell r="W68" t="str">
            <v>0</v>
          </cell>
          <cell r="X68" t="str">
            <v>0</v>
          </cell>
        </row>
        <row r="69">
          <cell r="D69" t="str">
            <v>SLTOTGBR</v>
          </cell>
          <cell r="E69" t="str">
            <v>EBIT</v>
          </cell>
          <cell r="G69" t="str">
            <v>Mio EUR</v>
          </cell>
          <cell r="H69" t="str">
            <v>no unit</v>
          </cell>
          <cell r="I69">
            <v>-0.7441342455812372</v>
          </cell>
          <cell r="J69">
            <v>1.8549221837026286</v>
          </cell>
          <cell r="K69">
            <v>2.5541775693524107</v>
          </cell>
          <cell r="L69">
            <v>-0.69925538564978207</v>
          </cell>
          <cell r="M69">
            <v>1.1107879381213914</v>
          </cell>
          <cell r="N69">
            <v>4.13018053142084</v>
          </cell>
          <cell r="O69">
            <v>-3.0193925932994485</v>
          </cell>
          <cell r="Q69">
            <v>1.1107879381213914</v>
          </cell>
          <cell r="R69">
            <v>1.8549221837026286</v>
          </cell>
          <cell r="S69">
            <v>-0.7441342455812372</v>
          </cell>
          <cell r="T69">
            <v>6.0154223711154735</v>
          </cell>
          <cell r="U69">
            <v>-2.0761175580530011</v>
          </cell>
          <cell r="V69">
            <v>3.9613593977476347</v>
          </cell>
          <cell r="W69">
            <v>2.5541775693524107</v>
          </cell>
          <cell r="X69">
            <v>1.576002962068429</v>
          </cell>
        </row>
        <row r="70">
          <cell r="D70" t="str">
            <v>Trading</v>
          </cell>
          <cell r="E70" t="str">
            <v>EBIT</v>
          </cell>
          <cell r="G70" t="str">
            <v>Mio EUR</v>
          </cell>
          <cell r="H70" t="str">
            <v>no unit</v>
          </cell>
          <cell r="I70">
            <v>3.6022623305300385</v>
          </cell>
          <cell r="J70">
            <v>4.7020642797554046</v>
          </cell>
          <cell r="K70">
            <v>3.3827627883774767</v>
          </cell>
          <cell r="L70">
            <v>1.319301491377928</v>
          </cell>
          <cell r="M70">
            <v>8.3043266102854432</v>
          </cell>
          <cell r="N70">
            <v>5.6698061804308963</v>
          </cell>
          <cell r="O70">
            <v>2.6345204298545468</v>
          </cell>
          <cell r="Q70">
            <v>8.3043266102854432</v>
          </cell>
          <cell r="R70">
            <v>4.7020642797554046</v>
          </cell>
          <cell r="S70">
            <v>3.6022623305300385</v>
          </cell>
          <cell r="T70">
            <v>16.791254722291342</v>
          </cell>
          <cell r="U70">
            <v>4.0057327834429088</v>
          </cell>
          <cell r="V70">
            <v>7.1157157584175366</v>
          </cell>
          <cell r="W70">
            <v>3.3827627883774767</v>
          </cell>
          <cell r="X70">
            <v>2.2870433920534197</v>
          </cell>
        </row>
        <row r="71">
          <cell r="D71" t="str">
            <v>Adaptierung Raffinerien</v>
          </cell>
          <cell r="E71" t="str">
            <v>EBIT</v>
          </cell>
          <cell r="G71" t="str">
            <v>Mio EUR</v>
          </cell>
          <cell r="H71" t="str">
            <v>no unit</v>
          </cell>
          <cell r="I71" t="str">
            <v>0</v>
          </cell>
          <cell r="J71" t="str">
            <v>0</v>
          </cell>
          <cell r="K71" t="str">
            <v>0</v>
          </cell>
          <cell r="L71" t="str">
            <v>0</v>
          </cell>
          <cell r="M71" t="str">
            <v>0</v>
          </cell>
          <cell r="N71" t="str">
            <v>0</v>
          </cell>
          <cell r="O71" t="str">
            <v>0</v>
          </cell>
          <cell r="Q71" t="str">
            <v>0</v>
          </cell>
          <cell r="R71" t="str">
            <v>0</v>
          </cell>
          <cell r="S71" t="str">
            <v>0</v>
          </cell>
          <cell r="T71">
            <v>-2.5000000000000001E-2</v>
          </cell>
          <cell r="U71">
            <v>-2.5000000000000001E-2</v>
          </cell>
          <cell r="V71" t="str">
            <v>0</v>
          </cell>
          <cell r="W71" t="str">
            <v>0</v>
          </cell>
          <cell r="X71" t="str">
            <v>0</v>
          </cell>
        </row>
        <row r="72">
          <cell r="D72" t="str">
            <v>Refining exkl. Petrom</v>
          </cell>
          <cell r="E72" t="str">
            <v>EBIT</v>
          </cell>
          <cell r="G72" t="str">
            <v>Mio EUR</v>
          </cell>
          <cell r="H72" t="str">
            <v>no unit</v>
          </cell>
          <cell r="I72">
            <v>47.028035821468492</v>
          </cell>
          <cell r="J72">
            <v>160.30053891899956</v>
          </cell>
          <cell r="K72">
            <v>204.94313713936697</v>
          </cell>
          <cell r="L72">
            <v>-44.642598220367404</v>
          </cell>
          <cell r="M72">
            <v>207.32857474046804</v>
          </cell>
          <cell r="N72">
            <v>311.10018053142085</v>
          </cell>
          <cell r="O72">
            <v>-103.7716057909528</v>
          </cell>
          <cell r="Q72">
            <v>207.32857474046804</v>
          </cell>
          <cell r="R72">
            <v>160.30053891899956</v>
          </cell>
          <cell r="S72">
            <v>47.028035821468492</v>
          </cell>
          <cell r="T72">
            <v>574.80999999999995</v>
          </cell>
          <cell r="U72">
            <v>93.412999999999954</v>
          </cell>
          <cell r="V72">
            <v>170.29681946857914</v>
          </cell>
          <cell r="W72">
            <v>204.94313713936697</v>
          </cell>
          <cell r="X72">
            <v>106.15704339205389</v>
          </cell>
        </row>
        <row r="74">
          <cell r="D74" t="str">
            <v>Petrochemie Petrom SA</v>
          </cell>
          <cell r="E74" t="str">
            <v>EBIT</v>
          </cell>
          <cell r="G74" t="str">
            <v>Mio EUR</v>
          </cell>
          <cell r="H74" t="str">
            <v>no unit</v>
          </cell>
          <cell r="I74">
            <v>-37.756999999999998</v>
          </cell>
          <cell r="J74">
            <v>-34.37950858</v>
          </cell>
          <cell r="K74" t="str">
            <v>0</v>
          </cell>
          <cell r="L74">
            <v>-34.37950858</v>
          </cell>
          <cell r="M74">
            <v>-72.136508579999997</v>
          </cell>
          <cell r="N74" t="str">
            <v>0</v>
          </cell>
          <cell r="O74">
            <v>-72.136508579999997</v>
          </cell>
          <cell r="Q74">
            <v>-72.136508579999997</v>
          </cell>
          <cell r="R74">
            <v>-34.37950858</v>
          </cell>
          <cell r="S74">
            <v>-37.756999999999998</v>
          </cell>
          <cell r="T74" t="str">
            <v>0</v>
          </cell>
          <cell r="U74" t="str">
            <v>0</v>
          </cell>
          <cell r="V74" t="str">
            <v>0</v>
          </cell>
          <cell r="W74" t="str">
            <v>0</v>
          </cell>
          <cell r="X74" t="str">
            <v>0</v>
          </cell>
        </row>
        <row r="75">
          <cell r="D75" t="str">
            <v>Bulk Petrom SA</v>
          </cell>
          <cell r="E75" t="str">
            <v>EBIT</v>
          </cell>
          <cell r="G75" t="str">
            <v>Mio EUR</v>
          </cell>
          <cell r="H75" t="str">
            <v>no unit</v>
          </cell>
          <cell r="I75">
            <v>-18.167000000000002</v>
          </cell>
          <cell r="J75">
            <v>7.8313207400000024</v>
          </cell>
          <cell r="K75" t="str">
            <v>0</v>
          </cell>
          <cell r="L75">
            <v>7.8313207400000024</v>
          </cell>
          <cell r="M75">
            <v>-10.335679259999999</v>
          </cell>
          <cell r="N75" t="str">
            <v>0</v>
          </cell>
          <cell r="O75">
            <v>-10.335679259999999</v>
          </cell>
          <cell r="Q75">
            <v>-10.335679259999999</v>
          </cell>
          <cell r="R75">
            <v>7.8313207400000024</v>
          </cell>
          <cell r="S75">
            <v>-18.167000000000002</v>
          </cell>
          <cell r="T75" t="str">
            <v>0</v>
          </cell>
          <cell r="U75" t="str">
            <v>0</v>
          </cell>
          <cell r="V75" t="str">
            <v>0</v>
          </cell>
          <cell r="W75" t="str">
            <v>0</v>
          </cell>
          <cell r="X75" t="str">
            <v>0</v>
          </cell>
        </row>
        <row r="76">
          <cell r="D76" t="str">
            <v>Rafiserv Petrobrazi</v>
          </cell>
          <cell r="E76" t="str">
            <v>EBIT</v>
          </cell>
          <cell r="G76" t="str">
            <v>Mio EUR</v>
          </cell>
          <cell r="H76" t="str">
            <v>no unit</v>
          </cell>
          <cell r="I76">
            <v>-0.30248611033166917</v>
          </cell>
          <cell r="J76">
            <v>8.6445443853274462E-2</v>
          </cell>
          <cell r="K76" t="str">
            <v>0</v>
          </cell>
          <cell r="L76">
            <v>8.6445443853274462E-2</v>
          </cell>
          <cell r="M76">
            <v>-0.21604066647839471</v>
          </cell>
          <cell r="N76" t="str">
            <v>0</v>
          </cell>
          <cell r="O76">
            <v>-0.21604066647839471</v>
          </cell>
          <cell r="Q76">
            <v>-0.21604066647839471</v>
          </cell>
          <cell r="R76">
            <v>8.6445443853274462E-2</v>
          </cell>
          <cell r="S76">
            <v>-0.30248611033166917</v>
          </cell>
          <cell r="T76" t="str">
            <v>0</v>
          </cell>
          <cell r="U76" t="str">
            <v>0</v>
          </cell>
          <cell r="V76" t="str">
            <v>0</v>
          </cell>
          <cell r="W76" t="str">
            <v>0</v>
          </cell>
          <cell r="X76" t="str">
            <v>0</v>
          </cell>
        </row>
        <row r="77">
          <cell r="D77" t="str">
            <v>Rafiserv Arpechim</v>
          </cell>
          <cell r="E77" t="str">
            <v>EBIT</v>
          </cell>
          <cell r="G77" t="str">
            <v>Mio EUR</v>
          </cell>
          <cell r="H77" t="str">
            <v>no unit</v>
          </cell>
          <cell r="I77">
            <v>-0.92541669004994631</v>
          </cell>
          <cell r="J77">
            <v>1.7110704601713902</v>
          </cell>
          <cell r="K77" t="str">
            <v>0</v>
          </cell>
          <cell r="L77">
            <v>1.7110704601713902</v>
          </cell>
          <cell r="M77">
            <v>0.78565377012144388</v>
          </cell>
          <cell r="N77" t="str">
            <v>0</v>
          </cell>
          <cell r="O77">
            <v>0.78565377012144388</v>
          </cell>
          <cell r="Q77">
            <v>0.78565377012144388</v>
          </cell>
          <cell r="R77">
            <v>1.7110704601713902</v>
          </cell>
          <cell r="S77">
            <v>-0.92541669004994631</v>
          </cell>
          <cell r="T77" t="str">
            <v>0</v>
          </cell>
          <cell r="U77" t="str">
            <v>0</v>
          </cell>
          <cell r="V77" t="str">
            <v>0</v>
          </cell>
          <cell r="W77" t="str">
            <v>0</v>
          </cell>
          <cell r="X77" t="str">
            <v>0</v>
          </cell>
        </row>
        <row r="78">
          <cell r="D78" t="str">
            <v>Refining_Petrom</v>
          </cell>
          <cell r="E78" t="str">
            <v>EBIT</v>
          </cell>
          <cell r="G78" t="str">
            <v>Mio EUR</v>
          </cell>
          <cell r="H78" t="str">
            <v>no unit</v>
          </cell>
          <cell r="I78">
            <v>-57.152035821468495</v>
          </cell>
          <cell r="J78">
            <v>-24.75053891899956</v>
          </cell>
          <cell r="K78">
            <v>9.548</v>
          </cell>
          <cell r="L78">
            <v>-34.298538918999562</v>
          </cell>
          <cell r="M78">
            <v>-81.902574740468054</v>
          </cell>
          <cell r="N78">
            <v>12.318</v>
          </cell>
          <cell r="O78">
            <v>-94.220574740468052</v>
          </cell>
          <cell r="Q78">
            <v>-81.902574740468054</v>
          </cell>
          <cell r="R78">
            <v>-24.75053891899956</v>
          </cell>
          <cell r="S78">
            <v>-57.152035821468495</v>
          </cell>
          <cell r="T78">
            <v>-67.14</v>
          </cell>
          <cell r="U78">
            <v>-88.50800000000001</v>
          </cell>
          <cell r="V78">
            <v>9.0500000000000007</v>
          </cell>
          <cell r="W78">
            <v>9.548</v>
          </cell>
          <cell r="X78">
            <v>2.77</v>
          </cell>
        </row>
        <row r="80">
          <cell r="D80" t="str">
            <v>Raffinerien</v>
          </cell>
          <cell r="E80" t="str">
            <v>EBIT</v>
          </cell>
          <cell r="G80" t="str">
            <v>Mio EUR</v>
          </cell>
          <cell r="H80" t="str">
            <v>no unit</v>
          </cell>
          <cell r="I80">
            <v>-10.124000000000002</v>
          </cell>
          <cell r="J80">
            <v>135.55000000000001</v>
          </cell>
          <cell r="K80">
            <v>214.49113713936694</v>
          </cell>
          <cell r="L80">
            <v>-78.941137139366958</v>
          </cell>
          <cell r="M80">
            <v>125.42599999999999</v>
          </cell>
          <cell r="N80">
            <v>323.41818053142083</v>
          </cell>
          <cell r="O80">
            <v>-197.99218053142084</v>
          </cell>
          <cell r="Q80">
            <v>125.42599999999999</v>
          </cell>
          <cell r="R80">
            <v>135.55000000000001</v>
          </cell>
          <cell r="S80">
            <v>-10.124000000000002</v>
          </cell>
          <cell r="T80">
            <v>507.67</v>
          </cell>
          <cell r="U80">
            <v>4.9050000000000296</v>
          </cell>
          <cell r="V80">
            <v>179.34681946857916</v>
          </cell>
          <cell r="W80">
            <v>214.49113713936694</v>
          </cell>
          <cell r="X80">
            <v>108.92704339205389</v>
          </cell>
        </row>
        <row r="81">
          <cell r="D81" t="str">
            <v>Petrochemie</v>
          </cell>
          <cell r="E81" t="str">
            <v>EBIT</v>
          </cell>
          <cell r="G81" t="str">
            <v>Mio EUR</v>
          </cell>
          <cell r="H81" t="str">
            <v>no unit</v>
          </cell>
          <cell r="I81">
            <v>-35.595999999999997</v>
          </cell>
          <cell r="J81">
            <v>-6.8931895800000049</v>
          </cell>
          <cell r="K81">
            <v>53.066010000000006</v>
          </cell>
          <cell r="L81">
            <v>-59.959199580000011</v>
          </cell>
          <cell r="M81">
            <v>-42.489189580000001</v>
          </cell>
          <cell r="N81">
            <v>104.21600000000001</v>
          </cell>
          <cell r="O81">
            <v>-146.70518958000002</v>
          </cell>
          <cell r="Q81">
            <v>-42.489189580000001</v>
          </cell>
          <cell r="R81">
            <v>-6.8931895800000049</v>
          </cell>
          <cell r="S81">
            <v>-35.595999999999997</v>
          </cell>
          <cell r="T81">
            <v>108.0423474</v>
          </cell>
          <cell r="U81">
            <v>27.2043204</v>
          </cell>
          <cell r="V81">
            <v>-23.377973000000011</v>
          </cell>
          <cell r="W81">
            <v>53.066010000000006</v>
          </cell>
          <cell r="X81">
            <v>51.149990000000003</v>
          </cell>
        </row>
        <row r="82">
          <cell r="D82" t="str">
            <v>Bulk</v>
          </cell>
          <cell r="E82" t="str">
            <v>EBIT</v>
          </cell>
          <cell r="G82" t="str">
            <v>Mio EUR</v>
          </cell>
          <cell r="H82" t="str">
            <v>no unit</v>
          </cell>
          <cell r="I82">
            <v>21.871766614037146</v>
          </cell>
          <cell r="J82">
            <v>137.73964071772744</v>
          </cell>
          <cell r="K82">
            <v>148.49952655865079</v>
          </cell>
          <cell r="L82">
            <v>-10.759885840923346</v>
          </cell>
          <cell r="M82">
            <v>159.61140733176458</v>
          </cell>
          <cell r="N82">
            <v>201.21696212737831</v>
          </cell>
          <cell r="O82">
            <v>-41.605554795613727</v>
          </cell>
          <cell r="Q82">
            <v>159.61140733176458</v>
          </cell>
          <cell r="R82">
            <v>137.73964071772744</v>
          </cell>
          <cell r="S82">
            <v>21.871766614037146</v>
          </cell>
          <cell r="T82">
            <v>450.00106966110548</v>
          </cell>
          <cell r="U82">
            <v>62.227666541637177</v>
          </cell>
          <cell r="V82">
            <v>186.55644099208999</v>
          </cell>
          <cell r="W82">
            <v>148.49952655865079</v>
          </cell>
          <cell r="X82">
            <v>52.717435568727531</v>
          </cell>
        </row>
        <row r="84">
          <cell r="D84" t="str">
            <v>Refining exkl. Petrom</v>
          </cell>
          <cell r="E84" t="str">
            <v>Clean EBIT</v>
          </cell>
          <cell r="G84" t="str">
            <v>Mio EUR</v>
          </cell>
          <cell r="H84" t="str">
            <v>no unit</v>
          </cell>
          <cell r="I84">
            <v>49.528035821468492</v>
          </cell>
          <cell r="J84">
            <v>160.30053891899951</v>
          </cell>
          <cell r="K84">
            <v>210.82830480311694</v>
          </cell>
          <cell r="L84">
            <v>-50.527765884117429</v>
          </cell>
          <cell r="M84">
            <v>209.82857474046801</v>
          </cell>
          <cell r="N84">
            <v>319.76918053142083</v>
          </cell>
          <cell r="O84">
            <v>-109.94060579095282</v>
          </cell>
          <cell r="Q84">
            <v>209.82857474046801</v>
          </cell>
          <cell r="R84">
            <v>160.30053891899951</v>
          </cell>
          <cell r="S84">
            <v>49.528035821468492</v>
          </cell>
          <cell r="T84">
            <v>597.327</v>
          </cell>
          <cell r="U84">
            <v>106.11799999999994</v>
          </cell>
          <cell r="V84">
            <v>171.43981946857923</v>
          </cell>
          <cell r="W84">
            <v>210.82830480311694</v>
          </cell>
          <cell r="X84">
            <v>108.94087572830389</v>
          </cell>
        </row>
        <row r="85">
          <cell r="D85" t="str">
            <v>Refining_Petrom</v>
          </cell>
          <cell r="E85" t="str">
            <v>Clean EBIT</v>
          </cell>
          <cell r="G85" t="str">
            <v>Mio EUR</v>
          </cell>
          <cell r="H85" t="str">
            <v>no unit</v>
          </cell>
          <cell r="I85">
            <v>-57.152035821468495</v>
          </cell>
          <cell r="J85">
            <v>-19.946538918999558</v>
          </cell>
          <cell r="K85">
            <v>24.558</v>
          </cell>
          <cell r="L85">
            <v>-44.504538918999557</v>
          </cell>
          <cell r="M85">
            <v>-77.098574740468052</v>
          </cell>
          <cell r="N85">
            <v>27.327999999999999</v>
          </cell>
          <cell r="O85">
            <v>-104.42657474046806</v>
          </cell>
          <cell r="Q85">
            <v>-77.098574740468052</v>
          </cell>
          <cell r="R85">
            <v>-19.946538918999558</v>
          </cell>
          <cell r="S85">
            <v>-57.152035821468495</v>
          </cell>
          <cell r="T85">
            <v>-37.299999999999997</v>
          </cell>
          <cell r="U85">
            <v>-73.638000000000005</v>
          </cell>
          <cell r="V85">
            <v>9.01</v>
          </cell>
          <cell r="W85">
            <v>24.558</v>
          </cell>
          <cell r="X85">
            <v>2.77</v>
          </cell>
        </row>
        <row r="86">
          <cell r="D86" t="str">
            <v>Raffinerien</v>
          </cell>
          <cell r="E86" t="str">
            <v>Clean EBIT</v>
          </cell>
          <cell r="G86" t="str">
            <v>Mio EUR</v>
          </cell>
          <cell r="H86" t="str">
            <v>no unit</v>
          </cell>
          <cell r="I86">
            <v>-7.6240000000000023</v>
          </cell>
          <cell r="J86">
            <v>140.35399999999998</v>
          </cell>
          <cell r="K86">
            <v>235.3863048031169</v>
          </cell>
          <cell r="L86">
            <v>-95.032304803116915</v>
          </cell>
          <cell r="M86">
            <v>132.72999999999999</v>
          </cell>
          <cell r="N86">
            <v>347.0971805314208</v>
          </cell>
          <cell r="O86">
            <v>-214.36718053142081</v>
          </cell>
          <cell r="Q86">
            <v>132.72999999999999</v>
          </cell>
          <cell r="R86">
            <v>140.35399999999998</v>
          </cell>
          <cell r="S86">
            <v>-7.6240000000000023</v>
          </cell>
          <cell r="T86">
            <v>560.02700000000004</v>
          </cell>
          <cell r="U86">
            <v>32.479999999999997</v>
          </cell>
          <cell r="V86">
            <v>180.44981946857922</v>
          </cell>
          <cell r="W86">
            <v>235.3863048031169</v>
          </cell>
          <cell r="X86">
            <v>111.71087572830389</v>
          </cell>
        </row>
        <row r="90">
          <cell r="I90" t="str">
            <v>IST_2006</v>
          </cell>
          <cell r="J90" t="str">
            <v>IST_2006</v>
          </cell>
          <cell r="K90" t="str">
            <v>IST_2005</v>
          </cell>
          <cell r="M90" t="str">
            <v>IST_2006</v>
          </cell>
          <cell r="N90" t="str">
            <v>IST_2005</v>
          </cell>
          <cell r="Q90" t="str">
            <v>IST_2006</v>
          </cell>
          <cell r="R90" t="str">
            <v>IST_2006</v>
          </cell>
          <cell r="S90" t="str">
            <v>IST_2006</v>
          </cell>
          <cell r="T90" t="str">
            <v>IST_2005</v>
          </cell>
          <cell r="U90" t="str">
            <v>IST_2005</v>
          </cell>
          <cell r="V90" t="str">
            <v>IST_2005</v>
          </cell>
          <cell r="W90" t="str">
            <v>IST_2005</v>
          </cell>
          <cell r="X90" t="str">
            <v>IST_2005</v>
          </cell>
        </row>
        <row r="91">
          <cell r="I91" t="str">
            <v>per Mrz</v>
          </cell>
          <cell r="J91" t="str">
            <v>2.Q.</v>
          </cell>
          <cell r="K91" t="str">
            <v>2.Q.</v>
          </cell>
          <cell r="M91" t="str">
            <v>per Jun</v>
          </cell>
          <cell r="N91" t="str">
            <v>per Jun</v>
          </cell>
          <cell r="Q91" t="str">
            <v>per Jun</v>
          </cell>
          <cell r="R91" t="str">
            <v>2.Q.</v>
          </cell>
          <cell r="S91" t="str">
            <v>per Mrz</v>
          </cell>
          <cell r="T91" t="str">
            <v>per Dez</v>
          </cell>
          <cell r="U91" t="str">
            <v>4.Q.</v>
          </cell>
          <cell r="V91" t="str">
            <v>3.Q.</v>
          </cell>
          <cell r="W91" t="str">
            <v>2.Q.</v>
          </cell>
          <cell r="X91" t="str">
            <v>per Mrz</v>
          </cell>
        </row>
        <row r="92">
          <cell r="B92" t="str">
            <v>MKT_exPET</v>
          </cell>
          <cell r="C92" t="str">
            <v>EBIT exkl. KFF</v>
          </cell>
          <cell r="I92">
            <v>1.7003915658979349</v>
          </cell>
          <cell r="J92">
            <v>21.835007016019656</v>
          </cell>
          <cell r="K92">
            <v>27.650815217064281</v>
          </cell>
          <cell r="M92">
            <v>23.53539858191759</v>
          </cell>
          <cell r="N92">
            <v>33.46381946857916</v>
          </cell>
          <cell r="Q92">
            <v>23.53539858191759</v>
          </cell>
          <cell r="R92">
            <v>21.835007016019656</v>
          </cell>
          <cell r="S92">
            <v>1.7003915658979349</v>
          </cell>
          <cell r="T92">
            <v>44.608999999999995</v>
          </cell>
          <cell r="U92">
            <v>-28.734999999999999</v>
          </cell>
          <cell r="V92">
            <v>39.880180531420848</v>
          </cell>
          <cell r="W92">
            <v>27.650815217064281</v>
          </cell>
          <cell r="X92">
            <v>5.8130042515148785</v>
          </cell>
        </row>
        <row r="93">
          <cell r="B93" t="str">
            <v>MKT_PET</v>
          </cell>
          <cell r="C93" t="str">
            <v>EBIT exkl. KFF</v>
          </cell>
          <cell r="I93">
            <v>-28.21739156589793</v>
          </cell>
          <cell r="J93">
            <v>-27.182007016019671</v>
          </cell>
          <cell r="K93">
            <v>-15.448318142627844</v>
          </cell>
          <cell r="M93">
            <v>-55.399398581917602</v>
          </cell>
          <cell r="N93">
            <v>-11.976384151763913</v>
          </cell>
          <cell r="Q93">
            <v>-55.399398581917602</v>
          </cell>
          <cell r="R93">
            <v>-27.182007016019671</v>
          </cell>
          <cell r="S93">
            <v>-28.21739156589793</v>
          </cell>
          <cell r="T93">
            <v>-141.161889371022</v>
          </cell>
          <cell r="U93">
            <v>-76.893330379893015</v>
          </cell>
          <cell r="V93">
            <v>-52.292174839365074</v>
          </cell>
          <cell r="W93">
            <v>-15.448318142627844</v>
          </cell>
          <cell r="X93">
            <v>3.4719339908639313</v>
          </cell>
        </row>
        <row r="94">
          <cell r="B94" t="str">
            <v>MKT</v>
          </cell>
          <cell r="C94" t="str">
            <v>EBIT exkl. KFF</v>
          </cell>
          <cell r="I94">
            <v>-26.516999999999996</v>
          </cell>
          <cell r="J94">
            <v>-5.3470000000000084</v>
          </cell>
          <cell r="K94">
            <v>12.202497074436438</v>
          </cell>
          <cell r="M94">
            <v>-31.864000000000004</v>
          </cell>
          <cell r="N94">
            <v>21.487435316815251</v>
          </cell>
          <cell r="Q94">
            <v>-31.864000000000004</v>
          </cell>
          <cell r="R94">
            <v>-5.3470000000000084</v>
          </cell>
          <cell r="S94">
            <v>-26.516999999999996</v>
          </cell>
          <cell r="T94">
            <v>-96.55288937102199</v>
          </cell>
          <cell r="U94">
            <v>-105.62833037989301</v>
          </cell>
          <cell r="V94">
            <v>-12.411994307944234</v>
          </cell>
          <cell r="W94">
            <v>12.202497074436438</v>
          </cell>
          <cell r="X94">
            <v>9.2849382423788125</v>
          </cell>
        </row>
        <row r="95">
          <cell r="B95" t="str">
            <v>MKT_exPET</v>
          </cell>
          <cell r="C95" t="str">
            <v>Exceptional Items &amp; Accounting Changes</v>
          </cell>
          <cell r="I95" t="str">
            <v>0</v>
          </cell>
          <cell r="J95">
            <v>0</v>
          </cell>
          <cell r="K95">
            <v>0.34928544749999979</v>
          </cell>
          <cell r="M95">
            <v>0</v>
          </cell>
          <cell r="N95">
            <v>1.3889999999999998</v>
          </cell>
          <cell r="Q95">
            <v>0</v>
          </cell>
          <cell r="R95">
            <v>0</v>
          </cell>
          <cell r="S95" t="str">
            <v>0</v>
          </cell>
          <cell r="T95">
            <v>46.837999999999994</v>
          </cell>
          <cell r="U95">
            <v>45.743999999999993</v>
          </cell>
          <cell r="V95">
            <v>-0.29499999999999815</v>
          </cell>
          <cell r="W95">
            <v>0.34928544749999979</v>
          </cell>
          <cell r="X95">
            <v>1.0397145525</v>
          </cell>
        </row>
        <row r="96">
          <cell r="B96" t="str">
            <v>MKT_PET</v>
          </cell>
          <cell r="C96" t="str">
            <v>Exceptional Items &amp; Accounting Changes</v>
          </cell>
          <cell r="I96" t="str">
            <v>0</v>
          </cell>
          <cell r="J96">
            <v>3.1</v>
          </cell>
          <cell r="K96">
            <v>9.82</v>
          </cell>
          <cell r="M96">
            <v>3.1</v>
          </cell>
          <cell r="N96">
            <v>9.82</v>
          </cell>
          <cell r="Q96">
            <v>3.1</v>
          </cell>
          <cell r="R96">
            <v>3.1</v>
          </cell>
          <cell r="S96" t="str">
            <v>0</v>
          </cell>
          <cell r="T96">
            <v>92.914000000000001</v>
          </cell>
          <cell r="U96">
            <v>27.634</v>
          </cell>
          <cell r="V96">
            <v>55.46</v>
          </cell>
          <cell r="W96">
            <v>9.82</v>
          </cell>
          <cell r="X96" t="str">
            <v>0</v>
          </cell>
        </row>
        <row r="97">
          <cell r="B97" t="str">
            <v>MKT</v>
          </cell>
          <cell r="C97" t="str">
            <v>Exceptional Items &amp; Accounting Changes</v>
          </cell>
          <cell r="I97" t="str">
            <v>0</v>
          </cell>
          <cell r="J97">
            <v>3.1</v>
          </cell>
          <cell r="K97">
            <v>10.1692854475</v>
          </cell>
          <cell r="M97">
            <v>3.1</v>
          </cell>
          <cell r="N97">
            <v>11.209</v>
          </cell>
          <cell r="Q97">
            <v>3.1</v>
          </cell>
          <cell r="R97">
            <v>3.1</v>
          </cell>
          <cell r="S97" t="str">
            <v>0</v>
          </cell>
          <cell r="T97">
            <v>139.75200000000001</v>
          </cell>
          <cell r="U97">
            <v>73.378000000000014</v>
          </cell>
          <cell r="V97">
            <v>55.164999999999999</v>
          </cell>
          <cell r="W97">
            <v>10.1692854475</v>
          </cell>
          <cell r="X97">
            <v>1.0397145525</v>
          </cell>
        </row>
        <row r="98">
          <cell r="B98" t="str">
            <v>MKT_exPET</v>
          </cell>
          <cell r="C98" t="str">
            <v>KFF_C_EBIT</v>
          </cell>
          <cell r="I98">
            <v>1.7003915658979349</v>
          </cell>
          <cell r="J98">
            <v>21.835007016019656</v>
          </cell>
          <cell r="K98">
            <v>28.000100664564293</v>
          </cell>
          <cell r="M98">
            <v>23.53539858191759</v>
          </cell>
          <cell r="N98">
            <v>34.85281946857917</v>
          </cell>
          <cell r="Q98">
            <v>23.53539858191759</v>
          </cell>
          <cell r="R98">
            <v>21.835007016019656</v>
          </cell>
          <cell r="S98">
            <v>1.7003915658979349</v>
          </cell>
          <cell r="T98">
            <v>91.447000000000003</v>
          </cell>
          <cell r="U98">
            <v>17.009</v>
          </cell>
          <cell r="V98">
            <v>39.585180531420832</v>
          </cell>
          <cell r="W98">
            <v>28.000100664564293</v>
          </cell>
          <cell r="X98">
            <v>6.8527188040148781</v>
          </cell>
        </row>
        <row r="99">
          <cell r="B99" t="str">
            <v>MKT_PET</v>
          </cell>
          <cell r="C99" t="str">
            <v>KFF_C_EBIT</v>
          </cell>
          <cell r="I99">
            <v>-28.21739156589793</v>
          </cell>
          <cell r="J99">
            <v>-24.08200701601967</v>
          </cell>
          <cell r="K99">
            <v>-5.6283181426278439</v>
          </cell>
          <cell r="M99">
            <v>-52.2993985819176</v>
          </cell>
          <cell r="N99">
            <v>-2.1563841517639126</v>
          </cell>
          <cell r="Q99">
            <v>-52.2993985819176</v>
          </cell>
          <cell r="R99">
            <v>-24.08200701601967</v>
          </cell>
          <cell r="S99">
            <v>-28.21739156589793</v>
          </cell>
          <cell r="T99">
            <v>-48.247889371021984</v>
          </cell>
          <cell r="U99">
            <v>-49.259330379893008</v>
          </cell>
          <cell r="V99">
            <v>3.167825160634937</v>
          </cell>
          <cell r="W99">
            <v>-5.6283181426278439</v>
          </cell>
          <cell r="X99">
            <v>3.4719339908639313</v>
          </cell>
        </row>
        <row r="100">
          <cell r="B100" t="str">
            <v>Marketing</v>
          </cell>
          <cell r="C100" t="str">
            <v>KFF_C_EBIT</v>
          </cell>
          <cell r="I100">
            <v>-26.516999999999996</v>
          </cell>
          <cell r="J100">
            <v>-2.247000000000007</v>
          </cell>
          <cell r="K100">
            <v>22.371782521936442</v>
          </cell>
          <cell r="M100">
            <v>-28.764000000000003</v>
          </cell>
          <cell r="N100">
            <v>32.696435316815254</v>
          </cell>
          <cell r="Q100">
            <v>-28.764000000000003</v>
          </cell>
          <cell r="R100">
            <v>-2.247000000000007</v>
          </cell>
          <cell r="S100">
            <v>-26.516999999999996</v>
          </cell>
          <cell r="T100">
            <v>43.199110628978019</v>
          </cell>
          <cell r="U100">
            <v>-32.250330379893001</v>
          </cell>
          <cell r="V100">
            <v>42.753005692055766</v>
          </cell>
          <cell r="W100">
            <v>22.371782521936442</v>
          </cell>
          <cell r="X100">
            <v>10.324652794878812</v>
          </cell>
        </row>
        <row r="101">
          <cell r="B101" t="str">
            <v>RAF_exPET</v>
          </cell>
          <cell r="C101" t="str">
            <v>EBIT exkl. KFF</v>
          </cell>
          <cell r="I101">
            <v>47.028035821468492</v>
          </cell>
          <cell r="J101">
            <v>160.30053891899956</v>
          </cell>
          <cell r="K101">
            <v>204.94313713936697</v>
          </cell>
          <cell r="M101">
            <v>207.32857474046804</v>
          </cell>
          <cell r="N101">
            <v>311.10018053142085</v>
          </cell>
          <cell r="Q101">
            <v>207.32857474046804</v>
          </cell>
          <cell r="R101">
            <v>160.30053891899956</v>
          </cell>
          <cell r="S101">
            <v>47.028035821468492</v>
          </cell>
          <cell r="T101">
            <v>574.80999999999995</v>
          </cell>
          <cell r="U101">
            <v>93.413000000000011</v>
          </cell>
          <cell r="V101">
            <v>170.29681946857909</v>
          </cell>
          <cell r="W101">
            <v>204.94313713936697</v>
          </cell>
          <cell r="X101">
            <v>106.15704339205389</v>
          </cell>
        </row>
        <row r="102">
          <cell r="B102" t="str">
            <v>RAF_PET</v>
          </cell>
          <cell r="C102" t="str">
            <v>EBIT exkl. KFF</v>
          </cell>
          <cell r="I102">
            <v>-57.152035821468495</v>
          </cell>
          <cell r="J102">
            <v>-24.75053891899956</v>
          </cell>
          <cell r="K102">
            <v>9.548</v>
          </cell>
          <cell r="M102">
            <v>-81.902574740468054</v>
          </cell>
          <cell r="N102">
            <v>12.318</v>
          </cell>
          <cell r="Q102">
            <v>-81.902574740468054</v>
          </cell>
          <cell r="R102">
            <v>-24.75053891899956</v>
          </cell>
          <cell r="S102">
            <v>-57.152035821468495</v>
          </cell>
          <cell r="T102">
            <v>-67.14</v>
          </cell>
          <cell r="U102">
            <v>-88.50800000000001</v>
          </cell>
          <cell r="V102">
            <v>9.0500000000000007</v>
          </cell>
          <cell r="W102">
            <v>9.548</v>
          </cell>
          <cell r="X102">
            <v>2.77</v>
          </cell>
        </row>
        <row r="103">
          <cell r="B103" t="str">
            <v>RAF</v>
          </cell>
          <cell r="C103" t="str">
            <v>EBIT exkl. KFF</v>
          </cell>
          <cell r="I103">
            <v>-10.124000000000002</v>
          </cell>
          <cell r="J103">
            <v>135.55000000000001</v>
          </cell>
          <cell r="K103">
            <v>214.49113713936694</v>
          </cell>
          <cell r="M103">
            <v>125.42599999999999</v>
          </cell>
          <cell r="N103">
            <v>323.41818053142083</v>
          </cell>
          <cell r="Q103">
            <v>125.42599999999999</v>
          </cell>
          <cell r="R103">
            <v>135.55000000000001</v>
          </cell>
          <cell r="S103">
            <v>-10.124000000000002</v>
          </cell>
          <cell r="T103">
            <v>507.67</v>
          </cell>
          <cell r="U103">
            <v>4.9050000000000296</v>
          </cell>
          <cell r="V103">
            <v>179.3468194685791</v>
          </cell>
          <cell r="W103">
            <v>214.49113713936694</v>
          </cell>
          <cell r="X103">
            <v>108.92704339205389</v>
          </cell>
        </row>
        <row r="104">
          <cell r="B104" t="str">
            <v>RAF_exPET</v>
          </cell>
          <cell r="C104" t="str">
            <v>Exceptional Items &amp; Accounting Changes</v>
          </cell>
          <cell r="I104">
            <v>2.5</v>
          </cell>
          <cell r="J104">
            <v>0</v>
          </cell>
          <cell r="K104">
            <v>5.885167663749999</v>
          </cell>
          <cell r="M104">
            <v>2.5</v>
          </cell>
          <cell r="N104">
            <v>8.6689999999999987</v>
          </cell>
          <cell r="Q104">
            <v>2.5</v>
          </cell>
          <cell r="R104">
            <v>0</v>
          </cell>
          <cell r="S104">
            <v>2.5</v>
          </cell>
          <cell r="T104">
            <v>22.517000000000003</v>
          </cell>
          <cell r="U104">
            <v>12.705</v>
          </cell>
          <cell r="V104">
            <v>1.1430000000000042</v>
          </cell>
          <cell r="W104">
            <v>5.885167663749999</v>
          </cell>
          <cell r="X104">
            <v>2.7838323362499997</v>
          </cell>
        </row>
        <row r="105">
          <cell r="B105" t="str">
            <v>RAF_PET</v>
          </cell>
          <cell r="C105" t="str">
            <v>Exceptional Items &amp; Accounting Changes</v>
          </cell>
          <cell r="I105" t="str">
            <v>0</v>
          </cell>
          <cell r="J105">
            <v>4.8040000000000003</v>
          </cell>
          <cell r="K105">
            <v>15.01</v>
          </cell>
          <cell r="M105">
            <v>4.8040000000000003</v>
          </cell>
          <cell r="N105">
            <v>15.01</v>
          </cell>
          <cell r="Q105">
            <v>4.8040000000000003</v>
          </cell>
          <cell r="R105">
            <v>4.8040000000000003</v>
          </cell>
          <cell r="S105" t="str">
            <v>0</v>
          </cell>
          <cell r="T105">
            <v>29.84</v>
          </cell>
          <cell r="U105">
            <v>14.87</v>
          </cell>
          <cell r="V105">
            <v>-3.9999999999999147E-2</v>
          </cell>
          <cell r="W105">
            <v>15.01</v>
          </cell>
          <cell r="X105" t="str">
            <v>0</v>
          </cell>
        </row>
        <row r="106">
          <cell r="B106" t="str">
            <v>RAF</v>
          </cell>
          <cell r="C106" t="str">
            <v>Exceptional Items &amp; Accounting Changes</v>
          </cell>
          <cell r="I106">
            <v>2.5</v>
          </cell>
          <cell r="J106">
            <v>4.8040000000000003</v>
          </cell>
          <cell r="K106">
            <v>20.895167663749994</v>
          </cell>
          <cell r="M106">
            <v>7.3040000000000003</v>
          </cell>
          <cell r="N106">
            <v>23.678999999999995</v>
          </cell>
          <cell r="Q106">
            <v>7.3040000000000003</v>
          </cell>
          <cell r="R106">
            <v>4.8040000000000003</v>
          </cell>
          <cell r="S106">
            <v>2.5</v>
          </cell>
          <cell r="T106">
            <v>52.356999999999999</v>
          </cell>
          <cell r="U106">
            <v>27.574999999999999</v>
          </cell>
          <cell r="V106">
            <v>1.1030000000000051</v>
          </cell>
          <cell r="W106">
            <v>20.895167663749994</v>
          </cell>
          <cell r="X106">
            <v>2.7838323362499997</v>
          </cell>
        </row>
        <row r="107">
          <cell r="B107" t="str">
            <v>RAF_exPET</v>
          </cell>
          <cell r="C107" t="str">
            <v>KFF_C_EBIT</v>
          </cell>
          <cell r="I107">
            <v>49.528035821468492</v>
          </cell>
          <cell r="J107">
            <v>160.30053891899956</v>
          </cell>
          <cell r="K107">
            <v>210.82830480311694</v>
          </cell>
          <cell r="M107">
            <v>209.82857474046804</v>
          </cell>
          <cell r="N107">
            <v>319.76918053142083</v>
          </cell>
          <cell r="Q107">
            <v>209.82857474046804</v>
          </cell>
          <cell r="R107">
            <v>160.30053891899956</v>
          </cell>
          <cell r="S107">
            <v>49.528035821468492</v>
          </cell>
          <cell r="T107">
            <v>597.32699999999988</v>
          </cell>
          <cell r="U107">
            <v>106.11799999999994</v>
          </cell>
          <cell r="V107">
            <v>171.43981946857912</v>
          </cell>
          <cell r="W107">
            <v>210.82830480311694</v>
          </cell>
          <cell r="X107">
            <v>108.94087572830389</v>
          </cell>
        </row>
        <row r="108">
          <cell r="B108" t="str">
            <v>RAF_PET</v>
          </cell>
          <cell r="C108" t="str">
            <v>KFF_C_EBIT</v>
          </cell>
          <cell r="I108">
            <v>-57.152035821468495</v>
          </cell>
          <cell r="J108">
            <v>-19.946538918999558</v>
          </cell>
          <cell r="K108">
            <v>24.558</v>
          </cell>
          <cell r="M108">
            <v>-77.098574740468052</v>
          </cell>
          <cell r="N108">
            <v>27.327999999999999</v>
          </cell>
          <cell r="Q108">
            <v>-77.098574740468052</v>
          </cell>
          <cell r="R108">
            <v>-19.946538918999558</v>
          </cell>
          <cell r="S108">
            <v>-57.152035821468495</v>
          </cell>
          <cell r="T108">
            <v>-37.299999999999997</v>
          </cell>
          <cell r="U108">
            <v>-73.638000000000005</v>
          </cell>
          <cell r="V108">
            <v>9.01</v>
          </cell>
          <cell r="W108">
            <v>24.558</v>
          </cell>
          <cell r="X108">
            <v>2.77</v>
          </cell>
        </row>
        <row r="109">
          <cell r="B109" t="str">
            <v>Raffinerien</v>
          </cell>
          <cell r="C109" t="str">
            <v>KFF_C_EBIT</v>
          </cell>
          <cell r="I109">
            <v>-7.6240000000000023</v>
          </cell>
          <cell r="J109">
            <v>140.35399999999998</v>
          </cell>
          <cell r="K109">
            <v>235.3863048031169</v>
          </cell>
          <cell r="M109">
            <v>132.72999999999999</v>
          </cell>
          <cell r="N109">
            <v>347.0971805314208</v>
          </cell>
          <cell r="Q109">
            <v>132.72999999999999</v>
          </cell>
          <cell r="R109">
            <v>140.35399999999998</v>
          </cell>
          <cell r="S109">
            <v>-7.6240000000000023</v>
          </cell>
          <cell r="T109">
            <v>560.02699999999993</v>
          </cell>
          <cell r="U109">
            <v>32.479999999999997</v>
          </cell>
          <cell r="V109">
            <v>180.44981946857911</v>
          </cell>
          <cell r="W109">
            <v>235.3863048031169</v>
          </cell>
          <cell r="X109">
            <v>111.71087572830389</v>
          </cell>
        </row>
        <row r="110">
          <cell r="B110" t="str">
            <v>RAFMKT_exPET</v>
          </cell>
          <cell r="C110" t="str">
            <v>EBIT exkl. KFF</v>
          </cell>
          <cell r="I110">
            <v>48.728427387366352</v>
          </cell>
          <cell r="J110">
            <v>182.13554593501942</v>
          </cell>
          <cell r="K110">
            <v>232.23490266649299</v>
          </cell>
          <cell r="M110">
            <v>230.86397332238579</v>
          </cell>
          <cell r="N110">
            <v>342.84200000000146</v>
          </cell>
          <cell r="Q110">
            <v>230.86397332238579</v>
          </cell>
          <cell r="R110">
            <v>182.13554593501942</v>
          </cell>
          <cell r="S110">
            <v>48.728427387366352</v>
          </cell>
          <cell r="T110">
            <v>619.72699999999759</v>
          </cell>
          <cell r="U110">
            <v>64.525999999997794</v>
          </cell>
          <cell r="V110">
            <v>212.35899999999833</v>
          </cell>
          <cell r="W110">
            <v>232.23490266649299</v>
          </cell>
          <cell r="X110">
            <v>110.60709733350849</v>
          </cell>
        </row>
        <row r="111">
          <cell r="B111" t="str">
            <v>RAFMKT_PET</v>
          </cell>
          <cell r="C111" t="str">
            <v>EBIT exkl. KFF</v>
          </cell>
          <cell r="I111">
            <v>-85.369427387366429</v>
          </cell>
          <cell r="J111">
            <v>-51.932545935019235</v>
          </cell>
          <cell r="K111">
            <v>-5.9003181426278442</v>
          </cell>
          <cell r="M111">
            <v>-137.30197332238566</v>
          </cell>
          <cell r="N111">
            <v>0.34161584823608671</v>
          </cell>
          <cell r="Q111">
            <v>-137.30197332238566</v>
          </cell>
          <cell r="R111">
            <v>-51.932545935019235</v>
          </cell>
          <cell r="S111">
            <v>-85.369427387366429</v>
          </cell>
          <cell r="T111">
            <v>-208.30188937102201</v>
          </cell>
          <cell r="U111">
            <v>-165.40133037989304</v>
          </cell>
          <cell r="V111">
            <v>-43.24217483936507</v>
          </cell>
          <cell r="W111">
            <v>-5.9003181426278442</v>
          </cell>
          <cell r="X111">
            <v>6.2419339908639309</v>
          </cell>
        </row>
        <row r="112">
          <cell r="B112" t="str">
            <v>Polyfelt Gruppe</v>
          </cell>
          <cell r="C112" t="str">
            <v>EBIT exkl. KFF</v>
          </cell>
          <cell r="I112" t="str">
            <v>0</v>
          </cell>
          <cell r="J112">
            <v>0</v>
          </cell>
          <cell r="K112">
            <v>-0.35904968993959452</v>
          </cell>
          <cell r="M112" t="str">
            <v>0</v>
          </cell>
          <cell r="N112">
            <v>-1.7220000000000004</v>
          </cell>
          <cell r="Q112" t="str">
            <v>0</v>
          </cell>
          <cell r="R112">
            <v>0</v>
          </cell>
          <cell r="S112" t="str">
            <v>0</v>
          </cell>
          <cell r="T112">
            <v>0.30800000000000011</v>
          </cell>
          <cell r="U112">
            <v>-0.15100000000000008</v>
          </cell>
          <cell r="V112">
            <v>2.1810000000000005</v>
          </cell>
          <cell r="W112">
            <v>-0.35904968993959452</v>
          </cell>
          <cell r="X112">
            <v>-1.3629503100604059</v>
          </cell>
        </row>
        <row r="113">
          <cell r="B113" t="str">
            <v>R&amp;M</v>
          </cell>
          <cell r="C113" t="str">
            <v>EBIT exkl. KFF</v>
          </cell>
          <cell r="I113">
            <v>-36.641000000000076</v>
          </cell>
          <cell r="J113">
            <v>130.2030000000002</v>
          </cell>
          <cell r="K113">
            <v>226.33458452386526</v>
          </cell>
          <cell r="M113">
            <v>93.562000000000126</v>
          </cell>
          <cell r="N113">
            <v>343.18361584823754</v>
          </cell>
          <cell r="Q113">
            <v>93.562000000000126</v>
          </cell>
          <cell r="R113">
            <v>130.2030000000002</v>
          </cell>
          <cell r="S113">
            <v>-36.641000000000076</v>
          </cell>
          <cell r="T113">
            <v>411.42511062897557</v>
          </cell>
          <cell r="U113">
            <v>-100.87533037989516</v>
          </cell>
          <cell r="V113">
            <v>169.1168251606332</v>
          </cell>
          <cell r="W113">
            <v>226.33458452386526</v>
          </cell>
          <cell r="X113">
            <v>116.84903132437229</v>
          </cell>
        </row>
        <row r="114">
          <cell r="B114" t="str">
            <v>RAFMKT_exPET</v>
          </cell>
          <cell r="C114" t="str">
            <v>Exceptional Items &amp; Accounting Changes</v>
          </cell>
          <cell r="I114">
            <v>2.5</v>
          </cell>
          <cell r="J114">
            <v>0</v>
          </cell>
          <cell r="K114">
            <v>6.2344531112499979</v>
          </cell>
          <cell r="M114">
            <v>2.5</v>
          </cell>
          <cell r="N114">
            <v>10.057999999999998</v>
          </cell>
          <cell r="Q114">
            <v>2.5</v>
          </cell>
          <cell r="R114">
            <v>0</v>
          </cell>
          <cell r="S114">
            <v>2.5</v>
          </cell>
          <cell r="T114">
            <v>69.355000000000004</v>
          </cell>
          <cell r="U114">
            <v>58.448999999999998</v>
          </cell>
          <cell r="V114">
            <v>0.84800000000000608</v>
          </cell>
          <cell r="W114">
            <v>6.2344531112499979</v>
          </cell>
          <cell r="X114">
            <v>3.8235468887500002</v>
          </cell>
        </row>
        <row r="115">
          <cell r="B115" t="str">
            <v>RAFMKT_PET</v>
          </cell>
          <cell r="C115" t="str">
            <v>Exceptional Items &amp; Accounting Changes</v>
          </cell>
          <cell r="I115" t="str">
            <v>0</v>
          </cell>
          <cell r="J115">
            <v>7.9039999999999999</v>
          </cell>
          <cell r="K115">
            <v>24.83</v>
          </cell>
          <cell r="M115">
            <v>7.9039999999999999</v>
          </cell>
          <cell r="N115">
            <v>24.83</v>
          </cell>
          <cell r="Q115">
            <v>7.9039999999999999</v>
          </cell>
          <cell r="R115">
            <v>7.9039999999999999</v>
          </cell>
          <cell r="S115" t="str">
            <v>0</v>
          </cell>
          <cell r="T115">
            <v>122.75399999999999</v>
          </cell>
          <cell r="U115">
            <v>42.503999999999991</v>
          </cell>
          <cell r="V115">
            <v>55.42</v>
          </cell>
          <cell r="W115">
            <v>24.83</v>
          </cell>
          <cell r="X115" t="str">
            <v>0</v>
          </cell>
        </row>
        <row r="116">
          <cell r="B116" t="str">
            <v>Polyfelt Gruppe</v>
          </cell>
          <cell r="C116" t="str">
            <v>Exceptional Items &amp; Accounting Changes</v>
          </cell>
          <cell r="I116" t="str">
            <v>0</v>
          </cell>
          <cell r="J116" t="str">
            <v>0</v>
          </cell>
          <cell r="K116" t="str">
            <v>0</v>
          </cell>
          <cell r="M116" t="str">
            <v>0</v>
          </cell>
          <cell r="N116" t="str">
            <v>0</v>
          </cell>
          <cell r="Q116" t="str">
            <v>0</v>
          </cell>
          <cell r="R116" t="str">
            <v>0</v>
          </cell>
          <cell r="S116" t="str">
            <v>0</v>
          </cell>
          <cell r="T116" t="str">
            <v>0</v>
          </cell>
          <cell r="U116" t="str">
            <v>0</v>
          </cell>
          <cell r="V116" t="str">
            <v>0</v>
          </cell>
          <cell r="W116" t="str">
            <v>0</v>
          </cell>
          <cell r="X116" t="str">
            <v>0</v>
          </cell>
        </row>
        <row r="117">
          <cell r="B117" t="str">
            <v>R&amp;M</v>
          </cell>
          <cell r="C117" t="str">
            <v>Exceptional Items &amp; Accounting Changes</v>
          </cell>
          <cell r="I117">
            <v>2.5</v>
          </cell>
          <cell r="J117">
            <v>7.9039999999999999</v>
          </cell>
          <cell r="K117">
            <v>31.064453111250003</v>
          </cell>
          <cell r="M117">
            <v>10.404</v>
          </cell>
          <cell r="N117">
            <v>34.888000000000005</v>
          </cell>
          <cell r="Q117">
            <v>10.404</v>
          </cell>
          <cell r="R117">
            <v>7.9039999999999999</v>
          </cell>
          <cell r="S117">
            <v>2.5</v>
          </cell>
          <cell r="T117">
            <v>192.10899999999998</v>
          </cell>
          <cell r="U117">
            <v>100.95299999999997</v>
          </cell>
          <cell r="V117">
            <v>56.268000000000001</v>
          </cell>
          <cell r="W117">
            <v>31.064453111250003</v>
          </cell>
          <cell r="X117">
            <v>3.8235468887500002</v>
          </cell>
        </row>
        <row r="118">
          <cell r="B118" t="str">
            <v>RAFMKT_exPET</v>
          </cell>
          <cell r="C118" t="str">
            <v>KFF_C_EBIT</v>
          </cell>
          <cell r="I118">
            <v>51.228427387366352</v>
          </cell>
          <cell r="J118">
            <v>182.13554593501942</v>
          </cell>
          <cell r="K118">
            <v>238.46935577774295</v>
          </cell>
          <cell r="M118">
            <v>233.36397332238579</v>
          </cell>
          <cell r="N118">
            <v>352.90000000000146</v>
          </cell>
          <cell r="Q118">
            <v>233.36397332238579</v>
          </cell>
          <cell r="R118">
            <v>182.13554593501942</v>
          </cell>
          <cell r="S118">
            <v>51.228427387366352</v>
          </cell>
          <cell r="T118">
            <v>689.08199999999749</v>
          </cell>
          <cell r="U118">
            <v>122.97499999999764</v>
          </cell>
          <cell r="V118">
            <v>213.2069999999984</v>
          </cell>
          <cell r="W118">
            <v>238.46935577774295</v>
          </cell>
          <cell r="X118">
            <v>114.43064422225851</v>
          </cell>
        </row>
        <row r="119">
          <cell r="B119" t="str">
            <v>RAFMKT_PET</v>
          </cell>
          <cell r="C119" t="str">
            <v>KFF_C_EBIT</v>
          </cell>
          <cell r="I119">
            <v>-85.369427387366429</v>
          </cell>
          <cell r="J119">
            <v>-44.028545935019238</v>
          </cell>
          <cell r="K119">
            <v>18.929681857372156</v>
          </cell>
          <cell r="M119">
            <v>-129.39797332238567</v>
          </cell>
          <cell r="N119">
            <v>25.171615848236087</v>
          </cell>
          <cell r="Q119">
            <v>-129.39797332238567</v>
          </cell>
          <cell r="R119">
            <v>-44.028545935019238</v>
          </cell>
          <cell r="S119">
            <v>-85.369427387366429</v>
          </cell>
          <cell r="T119">
            <v>-85.547889371021981</v>
          </cell>
          <cell r="U119">
            <v>-122.89733037989301</v>
          </cell>
          <cell r="V119">
            <v>12.177825160634939</v>
          </cell>
          <cell r="W119">
            <v>18.929681857372156</v>
          </cell>
          <cell r="X119">
            <v>6.2419339908639309</v>
          </cell>
        </row>
        <row r="120">
          <cell r="B120" t="str">
            <v>Polyfelt Gruppe</v>
          </cell>
          <cell r="C120" t="str">
            <v>KFF_C_EBIT</v>
          </cell>
          <cell r="I120" t="str">
            <v>0</v>
          </cell>
          <cell r="J120">
            <v>0</v>
          </cell>
          <cell r="K120">
            <v>-0.35904968993959452</v>
          </cell>
          <cell r="M120" t="str">
            <v>0</v>
          </cell>
          <cell r="N120">
            <v>-1.7220000000000004</v>
          </cell>
          <cell r="Q120" t="str">
            <v>0</v>
          </cell>
          <cell r="R120">
            <v>0</v>
          </cell>
          <cell r="S120" t="str">
            <v>0</v>
          </cell>
          <cell r="T120">
            <v>0.30800000000000011</v>
          </cell>
          <cell r="U120">
            <v>-0.15100000000000008</v>
          </cell>
          <cell r="V120">
            <v>2.1810000000000005</v>
          </cell>
          <cell r="W120">
            <v>-0.35904968993959452</v>
          </cell>
          <cell r="X120">
            <v>-1.3629503100604059</v>
          </cell>
        </row>
        <row r="121">
          <cell r="B121" t="str">
            <v>R&amp;M</v>
          </cell>
          <cell r="C121" t="str">
            <v>KFF_C_EBIT</v>
          </cell>
          <cell r="I121">
            <v>-34.141000000000076</v>
          </cell>
          <cell r="J121">
            <v>138.1070000000002</v>
          </cell>
          <cell r="K121">
            <v>257.39903763511529</v>
          </cell>
          <cell r="M121">
            <v>103.96600000000012</v>
          </cell>
          <cell r="N121">
            <v>378.07161584823757</v>
          </cell>
          <cell r="Q121">
            <v>103.96600000000012</v>
          </cell>
          <cell r="R121">
            <v>138.1070000000002</v>
          </cell>
          <cell r="S121">
            <v>-34.141000000000076</v>
          </cell>
          <cell r="T121">
            <v>603.53411062897555</v>
          </cell>
          <cell r="U121">
            <v>7.7669620104757087E-2</v>
          </cell>
          <cell r="V121">
            <v>225.38482516063323</v>
          </cell>
          <cell r="W121">
            <v>257.39903763511529</v>
          </cell>
          <cell r="X121">
            <v>120.67257821312229</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refreshError="1"/>
      <sheetData sheetId="2" refreshError="1"/>
      <sheetData sheetId="3" refreshError="1"/>
      <sheetData sheetId="4" refreshError="1"/>
      <sheetData sheetId="5">
        <row r="27">
          <cell r="A27" t="e">
            <v>#VALUE!</v>
          </cell>
        </row>
        <row r="29">
          <cell r="A29" t="e">
            <v>#VALUE!</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21">
          <cell r="C21" t="e">
            <v>#VALUE!</v>
          </cell>
          <cell r="D21" t="e">
            <v>#VALUE!</v>
          </cell>
          <cell r="F21" t="e">
            <v>#VALUE!</v>
          </cell>
        </row>
      </sheetData>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Voll+Quo"/>
      <sheetName val="Group"/>
      <sheetName val="2005"/>
      <sheetName val="Equity"/>
      <sheetName val="FIS R&amp;M"/>
      <sheetName val="FIS R&amp;M Manpower"/>
      <sheetName val="FIS E&amp;P"/>
      <sheetName val="FIS E&amp;P Manpower"/>
      <sheetName val="Manpower_Group"/>
    </sheetNames>
    <sheetDataSet>
      <sheetData sheetId="0"/>
      <sheetData sheetId="1" refreshError="1">
        <row r="13">
          <cell r="B13" t="str">
            <v>4.Q.</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 val="EBIT,EGT,JÜ"/>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Daten EURO"/>
      <sheetName val="Daten Profil"/>
      <sheetName val="Bilanz_neu"/>
      <sheetName val="Grafik Profil"/>
      <sheetName val="EBIT,EGT,JÜ"/>
      <sheetName val="Bilanz"/>
      <sheetName val="GB_CLE4_2005"/>
      <sheetName val="Kapitalflußrechnung"/>
      <sheetName val="Ratios"/>
      <sheetName val="ROA, ROACE, Fixed Assets"/>
      <sheetName val="Report"/>
      <sheetName val="Clean ROA"/>
      <sheetName val="Quart_Personnel"/>
      <sheetName val="Projekte05"/>
      <sheetName val="Berich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ean"/>
      <sheetName val="RM Anteil"/>
      <sheetName val="GF"/>
      <sheetName val="Report"/>
      <sheetName val="Kommentar SKZ"/>
      <sheetName val="Grafiken"/>
      <sheetName val="Grafiken per"/>
      <sheetName val="SKZ Raff"/>
      <sheetName val="SKZ Mktg"/>
    </sheetNames>
    <sheetDataSet>
      <sheetData sheetId="0"/>
      <sheetData sheetId="1"/>
      <sheetData sheetId="2"/>
      <sheetData sheetId="3"/>
      <sheetData sheetId="4"/>
      <sheetData sheetId="5"/>
      <sheetData sheetId="6"/>
      <sheetData sheetId="7">
        <row r="1">
          <cell r="D1" t="str">
            <v>Schlüsselkennzahlen</v>
          </cell>
          <cell r="J1" t="str">
            <v>Schlüsselkennzahlen</v>
          </cell>
          <cell r="P1" t="str">
            <v>Schlüsselkennzahlen</v>
          </cell>
          <cell r="V1" t="str">
            <v>Schlüsselkennzahlen</v>
          </cell>
        </row>
        <row r="2">
          <cell r="D2" t="str">
            <v>Ist 2005</v>
          </cell>
          <cell r="E2" t="str">
            <v>Ist 2005</v>
          </cell>
          <cell r="J2" t="str">
            <v>Budget 2005</v>
          </cell>
          <cell r="K2" t="str">
            <v>Budget 2005</v>
          </cell>
          <cell r="P2" t="str">
            <v>Ist 2005</v>
          </cell>
          <cell r="Q2" t="str">
            <v>Ist 2005</v>
          </cell>
          <cell r="V2" t="str">
            <v>Budget 2005</v>
          </cell>
          <cell r="W2" t="str">
            <v>Budget 2005</v>
          </cell>
        </row>
        <row r="3">
          <cell r="D3" t="str">
            <v>per Jul</v>
          </cell>
          <cell r="E3" t="str">
            <v>per Aug</v>
          </cell>
          <cell r="J3" t="str">
            <v>per Jul</v>
          </cell>
          <cell r="K3" t="str">
            <v>per Aug</v>
          </cell>
          <cell r="P3" t="str">
            <v>Jul</v>
          </cell>
          <cell r="Q3" t="str">
            <v>Aug</v>
          </cell>
          <cell r="V3" t="str">
            <v>Jul</v>
          </cell>
          <cell r="W3" t="str">
            <v>Aug</v>
          </cell>
        </row>
        <row r="4">
          <cell r="A4" t="str">
            <v>Ausstoss Bayernoil</v>
          </cell>
          <cell r="B4" t="str">
            <v>no currency</v>
          </cell>
          <cell r="C4" t="str">
            <v>1000 t</v>
          </cell>
          <cell r="D4">
            <v>2788.242319</v>
          </cell>
          <cell r="E4">
            <v>3282.1350979999997</v>
          </cell>
          <cell r="G4" t="str">
            <v>Ausstoss Bayernoil</v>
          </cell>
          <cell r="H4" t="str">
            <v>no currency</v>
          </cell>
          <cell r="I4" t="str">
            <v>1000 t</v>
          </cell>
          <cell r="J4">
            <v>2734.77</v>
          </cell>
          <cell r="K4">
            <v>3176.54</v>
          </cell>
          <cell r="M4" t="str">
            <v>Ausstoss Bayernoil</v>
          </cell>
          <cell r="N4" t="str">
            <v>no currency</v>
          </cell>
          <cell r="O4" t="str">
            <v>1000 t</v>
          </cell>
          <cell r="P4">
            <v>434.31131899999991</v>
          </cell>
          <cell r="Q4">
            <v>493.89277899999979</v>
          </cell>
          <cell r="S4" t="str">
            <v>Ausstoss Bayernoil</v>
          </cell>
          <cell r="T4" t="str">
            <v>no currency</v>
          </cell>
          <cell r="U4" t="str">
            <v>1000 t</v>
          </cell>
          <cell r="V4">
            <v>441.77</v>
          </cell>
          <cell r="W4">
            <v>441.77</v>
          </cell>
        </row>
        <row r="5">
          <cell r="A5" t="str">
            <v>Ausstoss Burghausen</v>
          </cell>
          <cell r="B5" t="str">
            <v>no currency</v>
          </cell>
          <cell r="C5" t="str">
            <v>1000 t</v>
          </cell>
          <cell r="D5">
            <v>1875.5419999999999</v>
          </cell>
          <cell r="E5">
            <v>2130.1869999999999</v>
          </cell>
          <cell r="G5" t="str">
            <v>Ausstoss Burghausen</v>
          </cell>
          <cell r="H5" t="str">
            <v>no currency</v>
          </cell>
          <cell r="I5" t="str">
            <v>1000 t</v>
          </cell>
          <cell r="J5">
            <v>1917.62</v>
          </cell>
          <cell r="K5">
            <v>2190.0100000000002</v>
          </cell>
          <cell r="M5" t="str">
            <v>Ausstoss Burghausen</v>
          </cell>
          <cell r="N5" t="str">
            <v>no currency</v>
          </cell>
          <cell r="O5" t="str">
            <v>1000 t</v>
          </cell>
          <cell r="P5">
            <v>285.36199999999985</v>
          </cell>
          <cell r="Q5">
            <v>254.64500000000001</v>
          </cell>
          <cell r="S5" t="str">
            <v>Ausstoss Burghausen</v>
          </cell>
          <cell r="T5" t="str">
            <v>no currency</v>
          </cell>
          <cell r="U5" t="str">
            <v>1000 t</v>
          </cell>
          <cell r="V5">
            <v>272.39</v>
          </cell>
          <cell r="W5">
            <v>272.39</v>
          </cell>
        </row>
        <row r="6">
          <cell r="A6" t="str">
            <v>Ausstoss International</v>
          </cell>
          <cell r="B6" t="str">
            <v>no currency</v>
          </cell>
          <cell r="C6" t="str">
            <v>1000 t</v>
          </cell>
          <cell r="D6">
            <v>4663.7843190000003</v>
          </cell>
          <cell r="E6">
            <v>5412.3220979999996</v>
          </cell>
          <cell r="G6" t="str">
            <v>Ausstoss International</v>
          </cell>
          <cell r="H6" t="str">
            <v>no currency</v>
          </cell>
          <cell r="I6" t="str">
            <v>1000 t</v>
          </cell>
          <cell r="J6">
            <v>4652.3900000000003</v>
          </cell>
          <cell r="K6">
            <v>5366.55</v>
          </cell>
          <cell r="M6" t="str">
            <v>Ausstoss International</v>
          </cell>
          <cell r="N6" t="str">
            <v>no currency</v>
          </cell>
          <cell r="O6" t="str">
            <v>1000 t</v>
          </cell>
          <cell r="P6">
            <v>719.67331899999976</v>
          </cell>
          <cell r="Q6">
            <v>748.53777899999932</v>
          </cell>
          <cell r="S6" t="str">
            <v>Ausstoss International</v>
          </cell>
          <cell r="T6" t="str">
            <v>no currency</v>
          </cell>
          <cell r="U6" t="str">
            <v>1000 t</v>
          </cell>
          <cell r="V6">
            <v>714.16</v>
          </cell>
          <cell r="W6">
            <v>714.16</v>
          </cell>
        </row>
        <row r="7">
          <cell r="A7" t="str">
            <v>Ausstoss LV Inland</v>
          </cell>
          <cell r="B7" t="str">
            <v>no currency</v>
          </cell>
          <cell r="C7" t="str">
            <v>1000 t</v>
          </cell>
          <cell r="D7">
            <v>0</v>
          </cell>
          <cell r="E7">
            <v>0</v>
          </cell>
          <cell r="G7" t="str">
            <v>Ausstoss LV Inland</v>
          </cell>
          <cell r="H7" t="str">
            <v>no currency</v>
          </cell>
          <cell r="I7" t="str">
            <v>1000 t</v>
          </cell>
          <cell r="J7">
            <v>0</v>
          </cell>
          <cell r="K7">
            <v>0</v>
          </cell>
          <cell r="M7" t="str">
            <v>Ausstoss LV Inland</v>
          </cell>
          <cell r="N7" t="str">
            <v>no currency</v>
          </cell>
          <cell r="O7" t="str">
            <v>1000 t</v>
          </cell>
          <cell r="P7">
            <v>0</v>
          </cell>
          <cell r="Q7">
            <v>0</v>
          </cell>
          <cell r="S7" t="str">
            <v>Ausstoss LV Inland</v>
          </cell>
          <cell r="T7" t="str">
            <v>no currency</v>
          </cell>
          <cell r="U7" t="str">
            <v>1000 t</v>
          </cell>
          <cell r="V7">
            <v>0</v>
          </cell>
          <cell r="W7">
            <v>0</v>
          </cell>
        </row>
        <row r="8">
          <cell r="A8" t="str">
            <v>Ausstoss Schwechat</v>
          </cell>
          <cell r="B8" t="str">
            <v>no currency</v>
          </cell>
          <cell r="C8" t="str">
            <v>1000 t</v>
          </cell>
          <cell r="D8">
            <v>4673.4694840000002</v>
          </cell>
          <cell r="E8">
            <v>5347.2061250000015</v>
          </cell>
          <cell r="G8" t="str">
            <v>Ausstoss Schwechat</v>
          </cell>
          <cell r="H8" t="str">
            <v>no currency</v>
          </cell>
          <cell r="I8" t="str">
            <v>1000 t</v>
          </cell>
          <cell r="J8">
            <v>4808.7</v>
          </cell>
          <cell r="K8">
            <v>5443.7</v>
          </cell>
          <cell r="M8" t="str">
            <v>Ausstoss Schwechat</v>
          </cell>
          <cell r="N8" t="str">
            <v>no currency</v>
          </cell>
          <cell r="O8" t="str">
            <v>1000 t</v>
          </cell>
          <cell r="P8">
            <v>676.25740399999904</v>
          </cell>
          <cell r="Q8">
            <v>673.73664100000133</v>
          </cell>
          <cell r="S8" t="str">
            <v>Ausstoss Schwechat</v>
          </cell>
          <cell r="T8" t="str">
            <v>no currency</v>
          </cell>
          <cell r="U8" t="str">
            <v>1000 t</v>
          </cell>
          <cell r="V8">
            <v>708.2</v>
          </cell>
          <cell r="W8">
            <v>635</v>
          </cell>
        </row>
        <row r="9">
          <cell r="A9" t="str">
            <v>Ausstoss gesamt</v>
          </cell>
          <cell r="B9" t="str">
            <v>no currency</v>
          </cell>
          <cell r="C9" t="str">
            <v>1000 t</v>
          </cell>
          <cell r="D9">
            <v>9337.2538029999996</v>
          </cell>
          <cell r="E9">
            <v>10759.528223000001</v>
          </cell>
          <cell r="G9" t="str">
            <v>Ausstoss gesamt</v>
          </cell>
          <cell r="H9" t="str">
            <v>no currency</v>
          </cell>
          <cell r="I9" t="str">
            <v>1000 t</v>
          </cell>
          <cell r="J9">
            <v>9461.09</v>
          </cell>
          <cell r="K9">
            <v>10810.25</v>
          </cell>
          <cell r="M9" t="str">
            <v>Ausstoss gesamt</v>
          </cell>
          <cell r="N9" t="str">
            <v>no currency</v>
          </cell>
          <cell r="O9" t="str">
            <v>1000 t</v>
          </cell>
          <cell r="P9">
            <v>1395.9307229999988</v>
          </cell>
          <cell r="Q9">
            <v>1422.2744200000016</v>
          </cell>
          <cell r="S9" t="str">
            <v>Ausstoss gesamt</v>
          </cell>
          <cell r="T9" t="str">
            <v>no currency</v>
          </cell>
          <cell r="U9" t="str">
            <v>1000 t</v>
          </cell>
          <cell r="V9">
            <v>1422.36</v>
          </cell>
          <cell r="W9">
            <v>1349.16</v>
          </cell>
        </row>
        <row r="10">
          <cell r="A10" t="str">
            <v>Bulk-Menge Bayernoil</v>
          </cell>
          <cell r="B10" t="str">
            <v>no currency</v>
          </cell>
          <cell r="C10" t="str">
            <v>1000 t</v>
          </cell>
          <cell r="D10">
            <v>2788.242319</v>
          </cell>
          <cell r="E10">
            <v>3282.1350979999997</v>
          </cell>
          <cell r="G10" t="str">
            <v>Bulk-Menge Bayernoil</v>
          </cell>
          <cell r="H10" t="str">
            <v>no currency</v>
          </cell>
          <cell r="I10" t="str">
            <v>1000 t</v>
          </cell>
          <cell r="J10">
            <v>2734.7669999999998</v>
          </cell>
          <cell r="K10">
            <v>3176.5360000000001</v>
          </cell>
          <cell r="M10" t="str">
            <v>Bulk-Menge Bayernoil</v>
          </cell>
          <cell r="N10" t="str">
            <v>no currency</v>
          </cell>
          <cell r="O10" t="str">
            <v>1000 t</v>
          </cell>
          <cell r="P10">
            <v>434.31124</v>
          </cell>
          <cell r="Q10">
            <v>493.89277899999979</v>
          </cell>
          <cell r="S10" t="str">
            <v>Bulk-Menge Bayernoil</v>
          </cell>
          <cell r="T10" t="str">
            <v>no currency</v>
          </cell>
          <cell r="U10" t="str">
            <v>1000 t</v>
          </cell>
          <cell r="V10">
            <v>441.77</v>
          </cell>
          <cell r="W10">
            <v>441.76900000000023</v>
          </cell>
        </row>
        <row r="11">
          <cell r="A11" t="str">
            <v>Bulk-Menge Burghausen</v>
          </cell>
          <cell r="B11" t="str">
            <v>no currency</v>
          </cell>
          <cell r="C11" t="str">
            <v>1000 t</v>
          </cell>
          <cell r="D11">
            <v>1340.9469999999999</v>
          </cell>
          <cell r="E11">
            <v>1535.0539999999999</v>
          </cell>
          <cell r="G11" t="str">
            <v>Bulk-Menge Burghausen</v>
          </cell>
          <cell r="H11" t="str">
            <v>no currency</v>
          </cell>
          <cell r="I11" t="str">
            <v>1000 t</v>
          </cell>
          <cell r="J11">
            <v>1400.527</v>
          </cell>
          <cell r="K11">
            <v>1601.4639999999999</v>
          </cell>
          <cell r="M11" t="str">
            <v>Bulk-Menge Burghausen</v>
          </cell>
          <cell r="N11" t="str">
            <v>no currency</v>
          </cell>
          <cell r="O11" t="str">
            <v>1000 t</v>
          </cell>
          <cell r="P11">
            <v>212.41599999999994</v>
          </cell>
          <cell r="Q11">
            <v>194.10699999999997</v>
          </cell>
          <cell r="S11" t="str">
            <v>Bulk-Menge Burghausen</v>
          </cell>
          <cell r="T11" t="str">
            <v>no currency</v>
          </cell>
          <cell r="U11" t="str">
            <v>1000 t</v>
          </cell>
          <cell r="V11">
            <v>200.93700000000013</v>
          </cell>
          <cell r="W11">
            <v>200.9369999999999</v>
          </cell>
        </row>
        <row r="12">
          <cell r="A12" t="str">
            <v>Bulk-Menge Ausland</v>
          </cell>
          <cell r="B12" t="str">
            <v>no currency</v>
          </cell>
          <cell r="C12" t="str">
            <v>1000 t</v>
          </cell>
          <cell r="D12">
            <v>4129.1893190000001</v>
          </cell>
          <cell r="E12">
            <v>4817.1890979999998</v>
          </cell>
          <cell r="G12" t="str">
            <v>Bulk-Menge Ausland</v>
          </cell>
          <cell r="H12" t="str">
            <v>no currency</v>
          </cell>
          <cell r="I12" t="str">
            <v>1000 t</v>
          </cell>
          <cell r="J12">
            <v>4135.2939999999999</v>
          </cell>
          <cell r="K12">
            <v>4778</v>
          </cell>
          <cell r="M12" t="str">
            <v>Bulk-Menge Ausland</v>
          </cell>
          <cell r="N12" t="str">
            <v>no currency</v>
          </cell>
          <cell r="O12" t="str">
            <v>1000 t</v>
          </cell>
          <cell r="P12">
            <v>646.72723999999994</v>
          </cell>
          <cell r="Q12">
            <v>687.99977899999976</v>
          </cell>
          <cell r="S12" t="str">
            <v>Bulk-Menge Ausland</v>
          </cell>
          <cell r="T12" t="str">
            <v>no currency</v>
          </cell>
          <cell r="U12" t="str">
            <v>1000 t</v>
          </cell>
          <cell r="V12">
            <v>642.70700000000011</v>
          </cell>
          <cell r="W12">
            <v>642.70600000000013</v>
          </cell>
        </row>
        <row r="13">
          <cell r="A13" t="str">
            <v>Bulk-Menge Inland inkl. Energie</v>
          </cell>
          <cell r="B13" t="str">
            <v>no currency</v>
          </cell>
          <cell r="C13" t="str">
            <v>1000 t</v>
          </cell>
          <cell r="D13">
            <v>5019.7174800000003</v>
          </cell>
          <cell r="E13">
            <v>5817.0958299999993</v>
          </cell>
          <cell r="G13" t="str">
            <v>Bulk-Menge Inland inkl. Energie</v>
          </cell>
          <cell r="H13" t="str">
            <v>no currency</v>
          </cell>
          <cell r="I13" t="str">
            <v>1000 t</v>
          </cell>
          <cell r="J13">
            <v>4833.24</v>
          </cell>
          <cell r="K13">
            <v>5537.17</v>
          </cell>
          <cell r="M13" t="str">
            <v>Bulk-Menge Inland inkl. Energie</v>
          </cell>
          <cell r="N13" t="str">
            <v>no currency</v>
          </cell>
          <cell r="O13" t="str">
            <v>1000 t</v>
          </cell>
          <cell r="P13">
            <v>777.16849000000093</v>
          </cell>
          <cell r="Q13">
            <v>797.37834999999905</v>
          </cell>
          <cell r="S13" t="str">
            <v>Bulk-Menge Inland inkl. Energie</v>
          </cell>
          <cell r="T13" t="str">
            <v>no currency</v>
          </cell>
          <cell r="U13" t="str">
            <v>1000 t</v>
          </cell>
          <cell r="V13">
            <v>731.63999999999942</v>
          </cell>
          <cell r="W13">
            <v>703.93</v>
          </cell>
        </row>
        <row r="14">
          <cell r="A14" t="str">
            <v>Bulk-Menge gesamt</v>
          </cell>
          <cell r="B14" t="str">
            <v>no currency</v>
          </cell>
          <cell r="C14" t="str">
            <v>1000 t</v>
          </cell>
          <cell r="D14">
            <v>9148.9067990000003</v>
          </cell>
          <cell r="E14">
            <v>10634.284927999999</v>
          </cell>
          <cell r="G14" t="str">
            <v>Bulk-Menge gesamt</v>
          </cell>
          <cell r="H14" t="str">
            <v>no currency</v>
          </cell>
          <cell r="I14" t="str">
            <v>1000 t</v>
          </cell>
          <cell r="J14">
            <v>8968.5339999999997</v>
          </cell>
          <cell r="K14">
            <v>10315.17</v>
          </cell>
          <cell r="M14" t="str">
            <v>Bulk-Menge gesamt</v>
          </cell>
          <cell r="N14" t="str">
            <v>no currency</v>
          </cell>
          <cell r="O14" t="str">
            <v>1000 t</v>
          </cell>
          <cell r="P14">
            <v>1423.8957300000009</v>
          </cell>
          <cell r="Q14">
            <v>1485.3781289999988</v>
          </cell>
          <cell r="S14" t="str">
            <v>Bulk-Menge gesamt</v>
          </cell>
          <cell r="T14" t="str">
            <v>no currency</v>
          </cell>
          <cell r="U14" t="str">
            <v>1000 t</v>
          </cell>
          <cell r="V14">
            <v>1374.3469999999995</v>
          </cell>
          <cell r="W14">
            <v>1346.6360000000004</v>
          </cell>
        </row>
        <row r="15">
          <cell r="A15" t="str">
            <v>Bulk-Menge Arpechim</v>
          </cell>
          <cell r="B15" t="str">
            <v>no currency</v>
          </cell>
          <cell r="C15" t="str">
            <v>1000 t</v>
          </cell>
          <cell r="D15" t="str">
            <v>- -</v>
          </cell>
          <cell r="E15" t="str">
            <v>- -</v>
          </cell>
          <cell r="G15" t="str">
            <v>Bulk-Menge Arpechim</v>
          </cell>
          <cell r="H15" t="str">
            <v>no currency</v>
          </cell>
          <cell r="I15" t="str">
            <v>1000 t</v>
          </cell>
          <cell r="J15">
            <v>1234.3920000000001</v>
          </cell>
          <cell r="K15">
            <v>1410.7329999999999</v>
          </cell>
          <cell r="M15" t="str">
            <v>Bulk-Menge Arpechim</v>
          </cell>
          <cell r="N15" t="str">
            <v>no currency</v>
          </cell>
          <cell r="O15" t="str">
            <v>1000 t</v>
          </cell>
          <cell r="P15">
            <v>-1129</v>
          </cell>
          <cell r="Q15" t="str">
            <v>- -</v>
          </cell>
          <cell r="S15" t="str">
            <v>Bulk-Menge Arpechim</v>
          </cell>
          <cell r="T15" t="str">
            <v>no currency</v>
          </cell>
          <cell r="U15" t="str">
            <v>1000 t</v>
          </cell>
          <cell r="V15">
            <v>176.3420000000001</v>
          </cell>
          <cell r="W15">
            <v>176.34099999999989</v>
          </cell>
        </row>
        <row r="16">
          <cell r="A16" t="str">
            <v>Bulk-Menge Petrobrazi</v>
          </cell>
          <cell r="B16" t="str">
            <v>no currency</v>
          </cell>
          <cell r="C16" t="str">
            <v>1000 t</v>
          </cell>
          <cell r="D16" t="str">
            <v>- -</v>
          </cell>
          <cell r="E16" t="str">
            <v>- -</v>
          </cell>
          <cell r="G16" t="str">
            <v>Bulk-Menge Petrobrazi</v>
          </cell>
          <cell r="H16" t="str">
            <v>no currency</v>
          </cell>
          <cell r="I16" t="str">
            <v>1000 t</v>
          </cell>
          <cell r="J16">
            <v>1970.15</v>
          </cell>
          <cell r="K16">
            <v>2251.6</v>
          </cell>
          <cell r="M16" t="str">
            <v>Bulk-Menge Petrobrazi</v>
          </cell>
          <cell r="N16" t="str">
            <v>no currency</v>
          </cell>
          <cell r="O16" t="str">
            <v>1000 t</v>
          </cell>
          <cell r="P16">
            <v>-1280</v>
          </cell>
          <cell r="Q16" t="str">
            <v>- -</v>
          </cell>
          <cell r="S16" t="str">
            <v>Bulk-Menge Petrobrazi</v>
          </cell>
          <cell r="T16" t="str">
            <v>no currency</v>
          </cell>
          <cell r="U16" t="str">
            <v>1000 t</v>
          </cell>
          <cell r="V16">
            <v>281.45</v>
          </cell>
          <cell r="W16">
            <v>281.45</v>
          </cell>
        </row>
        <row r="17">
          <cell r="A17" t="str">
            <v>Bulk-Menge Ausland inkl. Petrom</v>
          </cell>
          <cell r="B17" t="str">
            <v>no currency</v>
          </cell>
          <cell r="C17" t="str">
            <v>1000 t</v>
          </cell>
          <cell r="D17">
            <v>4129.1893190000001</v>
          </cell>
          <cell r="E17">
            <v>4817.1890979999998</v>
          </cell>
          <cell r="G17" t="str">
            <v>Bulk-Menge Ausland inkl. Petrom</v>
          </cell>
          <cell r="H17" t="str">
            <v>no currency</v>
          </cell>
          <cell r="I17" t="str">
            <v>1000 t</v>
          </cell>
          <cell r="J17">
            <v>7339.8359999999993</v>
          </cell>
          <cell r="K17">
            <v>8440.3330000000005</v>
          </cell>
          <cell r="M17" t="str">
            <v>Bulk-Menge Ausland inkl. Petrom</v>
          </cell>
          <cell r="N17" t="str">
            <v>no currency</v>
          </cell>
          <cell r="O17" t="str">
            <v>1000 t</v>
          </cell>
          <cell r="P17">
            <v>-1762.2727600000001</v>
          </cell>
          <cell r="Q17">
            <v>687.99977899999976</v>
          </cell>
          <cell r="S17" t="str">
            <v>Bulk-Menge Ausland inkl. Petrom</v>
          </cell>
          <cell r="T17" t="str">
            <v>no currency</v>
          </cell>
          <cell r="U17" t="str">
            <v>1000 t</v>
          </cell>
          <cell r="V17">
            <v>1100.4990000000003</v>
          </cell>
          <cell r="W17">
            <v>1100.4969999999998</v>
          </cell>
        </row>
        <row r="18">
          <cell r="A18" t="str">
            <v>Monomere-Menge Burghausen</v>
          </cell>
          <cell r="B18" t="str">
            <v>no currency</v>
          </cell>
          <cell r="C18" t="str">
            <v>1000 t</v>
          </cell>
          <cell r="D18">
            <v>308.71800000000002</v>
          </cell>
          <cell r="E18">
            <v>352.565</v>
          </cell>
          <cell r="G18" t="str">
            <v>Monomere-Menge Burghausen</v>
          </cell>
          <cell r="H18" t="str">
            <v>no currency</v>
          </cell>
          <cell r="I18" t="str">
            <v>1000 t</v>
          </cell>
          <cell r="J18" t="str">
            <v>- -</v>
          </cell>
          <cell r="K18" t="str">
            <v>- -</v>
          </cell>
          <cell r="M18" t="str">
            <v>Monomere-Menge Burghausen</v>
          </cell>
          <cell r="N18" t="str">
            <v>no currency</v>
          </cell>
          <cell r="O18" t="str">
            <v>1000 t</v>
          </cell>
          <cell r="P18">
            <v>43.935000000000002</v>
          </cell>
          <cell r="Q18">
            <v>43.84699999999998</v>
          </cell>
          <cell r="S18" t="str">
            <v>Monomere-Menge Burghausen</v>
          </cell>
          <cell r="T18" t="str">
            <v>no currency</v>
          </cell>
          <cell r="U18" t="str">
            <v>1000 t</v>
          </cell>
          <cell r="V18" t="str">
            <v>- -</v>
          </cell>
          <cell r="W18" t="str">
            <v>- -</v>
          </cell>
        </row>
        <row r="19">
          <cell r="A19" t="str">
            <v>Monomere-Menge Inland</v>
          </cell>
          <cell r="B19" t="str">
            <v>no currency</v>
          </cell>
          <cell r="C19" t="str">
            <v>1000 t</v>
          </cell>
          <cell r="D19">
            <v>380.60525000000007</v>
          </cell>
          <cell r="E19">
            <v>380.60525000000007</v>
          </cell>
          <cell r="G19" t="str">
            <v>Monomere-Menge Inland</v>
          </cell>
          <cell r="H19" t="str">
            <v>no currency</v>
          </cell>
          <cell r="I19" t="str">
            <v>1000 t</v>
          </cell>
          <cell r="J19">
            <v>386.7</v>
          </cell>
          <cell r="K19">
            <v>386.7</v>
          </cell>
          <cell r="M19" t="str">
            <v>Monomere-Menge Inland</v>
          </cell>
          <cell r="N19" t="str">
            <v>no currency</v>
          </cell>
          <cell r="O19" t="str">
            <v>1000 t</v>
          </cell>
          <cell r="P19">
            <v>40.343600000000038</v>
          </cell>
          <cell r="Q19">
            <v>0</v>
          </cell>
          <cell r="S19" t="str">
            <v>Monomere-Menge Inland</v>
          </cell>
          <cell r="T19" t="str">
            <v>no currency</v>
          </cell>
          <cell r="U19" t="str">
            <v>1000 t</v>
          </cell>
          <cell r="V19">
            <v>42.5</v>
          </cell>
          <cell r="W19">
            <v>0</v>
          </cell>
        </row>
        <row r="20">
          <cell r="A20" t="str">
            <v>Monomere-Menge gesamt</v>
          </cell>
          <cell r="B20" t="str">
            <v>no currency</v>
          </cell>
          <cell r="C20" t="str">
            <v>1000 t</v>
          </cell>
          <cell r="D20">
            <v>689.32325000000014</v>
          </cell>
          <cell r="E20">
            <v>733.17025000000012</v>
          </cell>
          <cell r="G20" t="str">
            <v>Monomere-Menge gesamt</v>
          </cell>
          <cell r="H20" t="str">
            <v>no currency</v>
          </cell>
          <cell r="I20" t="str">
            <v>1000 t</v>
          </cell>
          <cell r="J20">
            <v>386.7</v>
          </cell>
          <cell r="K20">
            <v>386.7</v>
          </cell>
          <cell r="M20" t="str">
            <v>Monomere-Menge gesamt</v>
          </cell>
          <cell r="N20" t="str">
            <v>no currency</v>
          </cell>
          <cell r="O20" t="str">
            <v>1000 t</v>
          </cell>
          <cell r="P20">
            <v>84.27860000000004</v>
          </cell>
          <cell r="Q20">
            <v>43.84699999999998</v>
          </cell>
          <cell r="S20" t="str">
            <v>Monomere-Menge gesamt</v>
          </cell>
          <cell r="T20" t="str">
            <v>no currency</v>
          </cell>
          <cell r="U20" t="str">
            <v>1000 t</v>
          </cell>
          <cell r="V20">
            <v>42.5</v>
          </cell>
          <cell r="W20">
            <v>0</v>
          </cell>
        </row>
        <row r="21">
          <cell r="A21" t="str">
            <v>Petrochem-Menge Burghausen</v>
          </cell>
          <cell r="B21" t="str">
            <v>no currency</v>
          </cell>
          <cell r="C21" t="str">
            <v>1000 t</v>
          </cell>
          <cell r="D21">
            <v>534.59500000000003</v>
          </cell>
          <cell r="E21">
            <v>595.13300000000004</v>
          </cell>
          <cell r="G21" t="str">
            <v>Petrochem-Menge Burghausen</v>
          </cell>
          <cell r="H21" t="str">
            <v>no currency</v>
          </cell>
          <cell r="I21" t="str">
            <v>1000 t</v>
          </cell>
          <cell r="J21">
            <v>0</v>
          </cell>
          <cell r="K21">
            <v>0</v>
          </cell>
          <cell r="M21" t="str">
            <v>Petrochem-Menge Burghausen</v>
          </cell>
          <cell r="N21" t="str">
            <v>no currency</v>
          </cell>
          <cell r="O21" t="str">
            <v>1000 t</v>
          </cell>
          <cell r="P21">
            <v>72.94599999999997</v>
          </cell>
          <cell r="Q21">
            <v>60.538000000000011</v>
          </cell>
          <cell r="S21" t="str">
            <v>Petrochem-Menge Burghausen</v>
          </cell>
          <cell r="T21" t="str">
            <v>no currency</v>
          </cell>
          <cell r="U21" t="str">
            <v>1000 t</v>
          </cell>
          <cell r="V21">
            <v>0</v>
          </cell>
          <cell r="W21">
            <v>0</v>
          </cell>
        </row>
        <row r="22">
          <cell r="A22" t="str">
            <v>Petrochem-Menge Inland  (inkl.But)</v>
          </cell>
          <cell r="B22" t="str">
            <v>no currency</v>
          </cell>
          <cell r="C22" t="str">
            <v>1000 t</v>
          </cell>
          <cell r="D22">
            <v>410.28252000000003</v>
          </cell>
          <cell r="E22">
            <v>410.80417000000006</v>
          </cell>
          <cell r="G22" t="str">
            <v>Petrochem-Menge Inland  (inkl.But)</v>
          </cell>
          <cell r="H22" t="str">
            <v>no currency</v>
          </cell>
          <cell r="I22" t="str">
            <v>1000 t</v>
          </cell>
          <cell r="J22">
            <v>420.3</v>
          </cell>
          <cell r="K22">
            <v>420.3</v>
          </cell>
          <cell r="M22" t="str">
            <v>Petrochem-Menge Inland  (inkl.But)</v>
          </cell>
          <cell r="N22" t="str">
            <v>no currency</v>
          </cell>
          <cell r="O22" t="str">
            <v>1000 t</v>
          </cell>
          <cell r="P22">
            <v>42.931510000000003</v>
          </cell>
          <cell r="Q22">
            <v>0.52165000000002237</v>
          </cell>
          <cell r="S22" t="str">
            <v>Petrochem-Menge Inland  (inkl.But)</v>
          </cell>
          <cell r="T22" t="str">
            <v>no currency</v>
          </cell>
          <cell r="U22" t="str">
            <v>1000 t</v>
          </cell>
          <cell r="V22">
            <v>45.5</v>
          </cell>
          <cell r="W22">
            <v>0</v>
          </cell>
        </row>
        <row r="23">
          <cell r="A23" t="str">
            <v>Petrochem-Menge gesamt</v>
          </cell>
          <cell r="B23" t="str">
            <v>no currency</v>
          </cell>
          <cell r="C23" t="str">
            <v>1000 t</v>
          </cell>
          <cell r="D23">
            <v>944.87752</v>
          </cell>
          <cell r="E23">
            <v>1005.9371700000002</v>
          </cell>
          <cell r="G23" t="str">
            <v>Petrochem-Menge gesamt</v>
          </cell>
          <cell r="H23" t="str">
            <v>no currency</v>
          </cell>
          <cell r="I23" t="str">
            <v>1000 t</v>
          </cell>
          <cell r="J23">
            <v>420.3</v>
          </cell>
          <cell r="K23">
            <v>420.3</v>
          </cell>
          <cell r="M23" t="str">
            <v>Petrochem-Menge gesamt</v>
          </cell>
          <cell r="N23" t="str">
            <v>no currency</v>
          </cell>
          <cell r="O23" t="str">
            <v>1000 t</v>
          </cell>
          <cell r="P23">
            <v>115.87750999999997</v>
          </cell>
          <cell r="Q23">
            <v>61.059650000000147</v>
          </cell>
          <cell r="S23" t="str">
            <v>Petrochem-Menge gesamt</v>
          </cell>
          <cell r="T23" t="str">
            <v>no currency</v>
          </cell>
          <cell r="U23" t="str">
            <v>1000 t</v>
          </cell>
          <cell r="V23">
            <v>45.5</v>
          </cell>
          <cell r="W23">
            <v>0</v>
          </cell>
        </row>
        <row r="24">
          <cell r="A24" t="str">
            <v>Petrochem-Menge Arpechim</v>
          </cell>
          <cell r="B24" t="str">
            <v>no currency</v>
          </cell>
          <cell r="C24" t="str">
            <v>1000 t</v>
          </cell>
          <cell r="D24" t="str">
            <v>- -</v>
          </cell>
          <cell r="E24" t="str">
            <v>- -</v>
          </cell>
          <cell r="G24" t="str">
            <v>Petrochem-Menge Arpechim</v>
          </cell>
          <cell r="H24" t="str">
            <v>no currency</v>
          </cell>
          <cell r="I24" t="str">
            <v>1000 t</v>
          </cell>
          <cell r="J24">
            <v>210.7</v>
          </cell>
          <cell r="K24">
            <v>240.8</v>
          </cell>
          <cell r="M24" t="str">
            <v>Petrochem-Menge Arpechim</v>
          </cell>
          <cell r="N24" t="str">
            <v>no currency</v>
          </cell>
          <cell r="O24" t="str">
            <v>1000 t</v>
          </cell>
          <cell r="P24">
            <v>-122</v>
          </cell>
          <cell r="Q24" t="str">
            <v>- -</v>
          </cell>
          <cell r="S24" t="str">
            <v>Petrochem-Menge Arpechim</v>
          </cell>
          <cell r="T24" t="str">
            <v>no currency</v>
          </cell>
          <cell r="U24" t="str">
            <v>1000 t</v>
          </cell>
          <cell r="V24">
            <v>30.1</v>
          </cell>
          <cell r="W24">
            <v>30.1</v>
          </cell>
        </row>
        <row r="25">
          <cell r="A25" t="str">
            <v>Petrochem-Menge Petrobrazi</v>
          </cell>
          <cell r="B25" t="str">
            <v>no currency</v>
          </cell>
          <cell r="C25" t="str">
            <v>1000 t</v>
          </cell>
          <cell r="D25" t="str">
            <v>- -</v>
          </cell>
          <cell r="E25" t="str">
            <v>- -</v>
          </cell>
          <cell r="G25" t="str">
            <v>Petrochem-Menge Petrobrazi</v>
          </cell>
          <cell r="H25" t="str">
            <v>no currency</v>
          </cell>
          <cell r="I25" t="str">
            <v>1000 t</v>
          </cell>
          <cell r="J25" t="str">
            <v>- -</v>
          </cell>
          <cell r="K25" t="str">
            <v>- -</v>
          </cell>
          <cell r="M25" t="str">
            <v>Petrochem-Menge Petrobrazi</v>
          </cell>
          <cell r="N25" t="str">
            <v>no currency</v>
          </cell>
          <cell r="O25" t="str">
            <v>1000 t</v>
          </cell>
          <cell r="P25">
            <v>-134</v>
          </cell>
          <cell r="Q25" t="str">
            <v>- -</v>
          </cell>
          <cell r="S25" t="str">
            <v>Petrochem-Menge Petrobrazi</v>
          </cell>
          <cell r="T25" t="str">
            <v>no currency</v>
          </cell>
          <cell r="U25" t="str">
            <v>1000 t</v>
          </cell>
          <cell r="V25" t="str">
            <v>- -</v>
          </cell>
          <cell r="W25" t="str">
            <v>- -</v>
          </cell>
        </row>
        <row r="26">
          <cell r="A26" t="str">
            <v>Petrochem-Menge Ausland inkl. Petrom</v>
          </cell>
          <cell r="B26" t="str">
            <v>no currency</v>
          </cell>
          <cell r="C26" t="str">
            <v>1000 t</v>
          </cell>
          <cell r="D26">
            <v>534.59500000000003</v>
          </cell>
          <cell r="E26">
            <v>595.13300000000004</v>
          </cell>
          <cell r="G26" t="str">
            <v>Petrochem-Menge Ausland inkl. Petrom</v>
          </cell>
          <cell r="H26" t="str">
            <v>no currency</v>
          </cell>
          <cell r="I26" t="str">
            <v>1000 t</v>
          </cell>
          <cell r="J26">
            <v>210.7</v>
          </cell>
          <cell r="K26">
            <v>240.8</v>
          </cell>
          <cell r="M26" t="str">
            <v>Petrochem-Menge Ausland inkl. Petrom</v>
          </cell>
          <cell r="N26" t="str">
            <v>no currency</v>
          </cell>
          <cell r="O26" t="str">
            <v>1000 t</v>
          </cell>
          <cell r="P26">
            <v>-183.05400000000003</v>
          </cell>
          <cell r="Q26">
            <v>60.538000000000011</v>
          </cell>
          <cell r="S26" t="str">
            <v>Petrochem-Menge Ausland inkl. Petrom</v>
          </cell>
          <cell r="T26" t="str">
            <v>no currency</v>
          </cell>
          <cell r="U26" t="str">
            <v>1000 t</v>
          </cell>
          <cell r="V26">
            <v>30.1</v>
          </cell>
          <cell r="W26">
            <v>30.1</v>
          </cell>
        </row>
        <row r="27">
          <cell r="A27" t="str">
            <v>Sonst. PCh-Menge Burghausen</v>
          </cell>
          <cell r="B27" t="str">
            <v>no currency</v>
          </cell>
          <cell r="C27" t="str">
            <v>1000 t</v>
          </cell>
          <cell r="D27">
            <v>225.87700000000001</v>
          </cell>
          <cell r="E27">
            <v>242.56800000000004</v>
          </cell>
          <cell r="G27" t="str">
            <v>Sonst. PCh-Menge Burghausen</v>
          </cell>
          <cell r="H27" t="str">
            <v>no currency</v>
          </cell>
          <cell r="I27" t="str">
            <v>1000 t</v>
          </cell>
          <cell r="J27" t="str">
            <v>- -</v>
          </cell>
          <cell r="K27" t="str">
            <v>- -</v>
          </cell>
          <cell r="M27" t="str">
            <v>Sonst. PCh-Menge Burghausen</v>
          </cell>
          <cell r="N27" t="str">
            <v>no currency</v>
          </cell>
          <cell r="O27" t="str">
            <v>1000 t</v>
          </cell>
          <cell r="P27">
            <v>29.010999999999967</v>
          </cell>
          <cell r="Q27">
            <v>16.691000000000031</v>
          </cell>
          <cell r="S27" t="str">
            <v>Sonst. PCh-Menge Burghausen</v>
          </cell>
          <cell r="T27" t="str">
            <v>no currency</v>
          </cell>
          <cell r="U27" t="str">
            <v>1000 t</v>
          </cell>
          <cell r="V27" t="str">
            <v>- -</v>
          </cell>
          <cell r="W27" t="str">
            <v>- -</v>
          </cell>
        </row>
        <row r="28">
          <cell r="A28" t="str">
            <v>Sonst. PCh-Menge Inland</v>
          </cell>
          <cell r="B28" t="str">
            <v>no currency</v>
          </cell>
          <cell r="C28" t="str">
            <v>1000 t</v>
          </cell>
          <cell r="D28">
            <v>29.677269999999965</v>
          </cell>
          <cell r="E28">
            <v>30.198919999999987</v>
          </cell>
          <cell r="G28" t="str">
            <v>Sonst. PCh-Menge Inland</v>
          </cell>
          <cell r="H28" t="str">
            <v>no currency</v>
          </cell>
          <cell r="I28" t="str">
            <v>1000 t</v>
          </cell>
          <cell r="J28">
            <v>33.6</v>
          </cell>
          <cell r="K28">
            <v>33.6</v>
          </cell>
          <cell r="M28" t="str">
            <v>Sonst. PCh-Menge Inland</v>
          </cell>
          <cell r="N28" t="str">
            <v>no currency</v>
          </cell>
          <cell r="O28" t="str">
            <v>1000 t</v>
          </cell>
          <cell r="P28">
            <v>2.5879099999999653</v>
          </cell>
          <cell r="Q28">
            <v>0.52165000000002237</v>
          </cell>
          <cell r="S28" t="str">
            <v>Sonst. PCh-Menge Inland</v>
          </cell>
          <cell r="T28" t="str">
            <v>no currency</v>
          </cell>
          <cell r="U28" t="str">
            <v>1000 t</v>
          </cell>
          <cell r="V28">
            <v>3</v>
          </cell>
          <cell r="W28">
            <v>0</v>
          </cell>
        </row>
        <row r="29">
          <cell r="A29" t="str">
            <v>Sonst. PCh-Menge gesamt</v>
          </cell>
          <cell r="B29" t="str">
            <v>no currency</v>
          </cell>
          <cell r="C29" t="str">
            <v>1000 t</v>
          </cell>
          <cell r="D29">
            <v>255.55426999999997</v>
          </cell>
          <cell r="E29">
            <v>272.76692000000003</v>
          </cell>
          <cell r="G29" t="str">
            <v>Sonst. PCh-Menge gesamt</v>
          </cell>
          <cell r="H29" t="str">
            <v>no currency</v>
          </cell>
          <cell r="I29" t="str">
            <v>1000 t</v>
          </cell>
          <cell r="J29">
            <v>33.6</v>
          </cell>
          <cell r="K29">
            <v>33.6</v>
          </cell>
          <cell r="M29" t="str">
            <v>Sonst. PCh-Menge gesamt</v>
          </cell>
          <cell r="N29" t="str">
            <v>no currency</v>
          </cell>
          <cell r="O29" t="str">
            <v>1000 t</v>
          </cell>
          <cell r="P29">
            <v>31.598909999999933</v>
          </cell>
          <cell r="Q29">
            <v>17.212650000000053</v>
          </cell>
          <cell r="S29" t="str">
            <v>Sonst. PCh-Menge gesamt</v>
          </cell>
          <cell r="T29" t="str">
            <v>no currency</v>
          </cell>
          <cell r="U29" t="str">
            <v>1000 t</v>
          </cell>
          <cell r="V29">
            <v>3</v>
          </cell>
          <cell r="W29">
            <v>0</v>
          </cell>
        </row>
        <row r="30">
          <cell r="A30" t="str">
            <v>Rohöleinsatz Bayernoil</v>
          </cell>
          <cell r="B30" t="str">
            <v>no currency</v>
          </cell>
          <cell r="C30" t="str">
            <v>1000 t</v>
          </cell>
          <cell r="D30">
            <v>2941.7860000000001</v>
          </cell>
          <cell r="E30">
            <v>3419.32</v>
          </cell>
          <cell r="G30" t="str">
            <v>Rohöleinsatz Bayernoil</v>
          </cell>
          <cell r="H30" t="str">
            <v>no currency</v>
          </cell>
          <cell r="I30" t="str">
            <v>1000 t</v>
          </cell>
          <cell r="J30">
            <v>2809.42</v>
          </cell>
          <cell r="K30">
            <v>3260</v>
          </cell>
          <cell r="M30" t="str">
            <v>Rohöleinsatz Bayernoil</v>
          </cell>
          <cell r="N30" t="str">
            <v>no currency</v>
          </cell>
          <cell r="O30" t="str">
            <v>1000 t</v>
          </cell>
          <cell r="P30">
            <v>448.935</v>
          </cell>
          <cell r="Q30">
            <v>477.53400000000011</v>
          </cell>
          <cell r="S30" t="str">
            <v>Rohöleinsatz Bayernoil</v>
          </cell>
          <cell r="T30" t="str">
            <v>no currency</v>
          </cell>
          <cell r="U30" t="str">
            <v>1000 t</v>
          </cell>
          <cell r="V30">
            <v>450.58</v>
          </cell>
          <cell r="W30">
            <v>450.58</v>
          </cell>
        </row>
        <row r="31">
          <cell r="A31" t="str">
            <v>Rohöleinsatz Burghausen</v>
          </cell>
          <cell r="B31" t="str">
            <v>no currency</v>
          </cell>
          <cell r="C31" t="str">
            <v>1000 t</v>
          </cell>
          <cell r="D31">
            <v>2092.2619999999997</v>
          </cell>
          <cell r="E31">
            <v>2405.6219999999998</v>
          </cell>
          <cell r="G31" t="str">
            <v>Rohöleinsatz Burghausen</v>
          </cell>
          <cell r="H31" t="str">
            <v>no currency</v>
          </cell>
          <cell r="I31" t="str">
            <v>1000 t</v>
          </cell>
          <cell r="J31">
            <v>2011.3</v>
          </cell>
          <cell r="K31">
            <v>2304.13</v>
          </cell>
          <cell r="M31" t="str">
            <v>Rohöleinsatz Burghausen</v>
          </cell>
          <cell r="N31" t="str">
            <v>no currency</v>
          </cell>
          <cell r="O31" t="str">
            <v>1000 t</v>
          </cell>
          <cell r="P31">
            <v>311.59599999999978</v>
          </cell>
          <cell r="Q31">
            <v>313.36</v>
          </cell>
          <cell r="S31" t="str">
            <v>Rohöleinsatz Burghausen</v>
          </cell>
          <cell r="T31" t="str">
            <v>no currency</v>
          </cell>
          <cell r="U31" t="str">
            <v>1000 t</v>
          </cell>
          <cell r="V31">
            <v>292.83999999999997</v>
          </cell>
          <cell r="W31">
            <v>292.83</v>
          </cell>
        </row>
        <row r="32">
          <cell r="A32" t="str">
            <v>Rohöleinsatz Ausland</v>
          </cell>
          <cell r="B32" t="str">
            <v>no currency</v>
          </cell>
          <cell r="C32" t="str">
            <v>1000 t</v>
          </cell>
          <cell r="D32">
            <v>5034.0479999999998</v>
          </cell>
          <cell r="E32">
            <v>5824.942</v>
          </cell>
          <cell r="G32" t="str">
            <v>Rohöleinsatz Ausland</v>
          </cell>
          <cell r="H32" t="str">
            <v>no currency</v>
          </cell>
          <cell r="I32" t="str">
            <v>1000 t</v>
          </cell>
          <cell r="J32">
            <v>4820.72</v>
          </cell>
          <cell r="K32">
            <v>5564.13</v>
          </cell>
          <cell r="M32" t="str">
            <v>Rohöleinsatz Ausland</v>
          </cell>
          <cell r="N32" t="str">
            <v>no currency</v>
          </cell>
          <cell r="O32" t="str">
            <v>1000 t</v>
          </cell>
          <cell r="P32">
            <v>760.53099999999972</v>
          </cell>
          <cell r="Q32">
            <v>790.89400000000023</v>
          </cell>
          <cell r="S32" t="str">
            <v>Rohöleinsatz Ausland</v>
          </cell>
          <cell r="T32" t="str">
            <v>no currency</v>
          </cell>
          <cell r="U32" t="str">
            <v>1000 t</v>
          </cell>
          <cell r="V32">
            <v>743.42</v>
          </cell>
          <cell r="W32">
            <v>743.41</v>
          </cell>
        </row>
        <row r="33">
          <cell r="A33" t="str">
            <v>Rohöleinsatz LV Inland</v>
          </cell>
          <cell r="B33" t="str">
            <v>no currency</v>
          </cell>
          <cell r="C33" t="str">
            <v>1000 t</v>
          </cell>
          <cell r="D33">
            <v>0</v>
          </cell>
          <cell r="E33">
            <v>0</v>
          </cell>
          <cell r="G33" t="str">
            <v>Rohöleinsatz LV Inland</v>
          </cell>
          <cell r="H33" t="str">
            <v>no currency</v>
          </cell>
          <cell r="I33" t="str">
            <v>1000 t</v>
          </cell>
          <cell r="J33">
            <v>0</v>
          </cell>
          <cell r="K33">
            <v>0</v>
          </cell>
          <cell r="M33" t="str">
            <v>Rohöleinsatz LV Inland</v>
          </cell>
          <cell r="N33" t="str">
            <v>no currency</v>
          </cell>
          <cell r="O33" t="str">
            <v>1000 t</v>
          </cell>
          <cell r="P33">
            <v>0</v>
          </cell>
          <cell r="Q33">
            <v>0</v>
          </cell>
          <cell r="S33" t="str">
            <v>Rohöleinsatz LV Inland</v>
          </cell>
          <cell r="T33" t="str">
            <v>no currency</v>
          </cell>
          <cell r="U33" t="str">
            <v>1000 t</v>
          </cell>
          <cell r="V33">
            <v>0</v>
          </cell>
          <cell r="W33">
            <v>0</v>
          </cell>
        </row>
        <row r="34">
          <cell r="A34" t="str">
            <v>Rohöleinsatz Inland</v>
          </cell>
          <cell r="B34" t="str">
            <v>no currency</v>
          </cell>
          <cell r="C34" t="str">
            <v>1000 t</v>
          </cell>
          <cell r="D34">
            <v>5094.4619999999995</v>
          </cell>
          <cell r="E34">
            <v>5746.7619999999997</v>
          </cell>
          <cell r="G34" t="str">
            <v>Rohöleinsatz Inland</v>
          </cell>
          <cell r="H34" t="str">
            <v>no currency</v>
          </cell>
          <cell r="I34" t="str">
            <v>1000 t</v>
          </cell>
          <cell r="J34">
            <v>5154.3500000000004</v>
          </cell>
          <cell r="K34">
            <v>5867.79</v>
          </cell>
          <cell r="M34" t="str">
            <v>Rohöleinsatz Inland</v>
          </cell>
          <cell r="N34" t="str">
            <v>no currency</v>
          </cell>
          <cell r="O34" t="str">
            <v>1000 t</v>
          </cell>
          <cell r="P34">
            <v>780.71999999999935</v>
          </cell>
          <cell r="Q34">
            <v>652.29999999999995</v>
          </cell>
          <cell r="S34" t="str">
            <v>Rohöleinsatz Inland</v>
          </cell>
          <cell r="T34" t="str">
            <v>no currency</v>
          </cell>
          <cell r="U34" t="str">
            <v>1000 t</v>
          </cell>
          <cell r="V34">
            <v>717.06</v>
          </cell>
          <cell r="W34">
            <v>713.44</v>
          </cell>
        </row>
        <row r="35">
          <cell r="A35" t="str">
            <v>Rohöleinsatz gesamt</v>
          </cell>
          <cell r="B35" t="str">
            <v>no currency</v>
          </cell>
          <cell r="C35" t="str">
            <v>1000 t</v>
          </cell>
          <cell r="D35">
            <v>10128.51</v>
          </cell>
          <cell r="E35">
            <v>11571.704</v>
          </cell>
          <cell r="G35" t="str">
            <v>Rohöleinsatz gesamt</v>
          </cell>
          <cell r="H35" t="str">
            <v>no currency</v>
          </cell>
          <cell r="I35" t="str">
            <v>1000 t</v>
          </cell>
          <cell r="J35">
            <v>9975.07</v>
          </cell>
          <cell r="K35">
            <v>11431.92</v>
          </cell>
          <cell r="M35" t="str">
            <v>Rohöleinsatz gesamt</v>
          </cell>
          <cell r="N35" t="str">
            <v>no currency</v>
          </cell>
          <cell r="O35" t="str">
            <v>1000 t</v>
          </cell>
          <cell r="P35">
            <v>1541.2509999999991</v>
          </cell>
          <cell r="Q35">
            <v>1443.1940000000013</v>
          </cell>
          <cell r="S35" t="str">
            <v>Rohöleinsatz gesamt</v>
          </cell>
          <cell r="T35" t="str">
            <v>no currency</v>
          </cell>
          <cell r="U35" t="str">
            <v>1000 t</v>
          </cell>
          <cell r="V35">
            <v>1460.48</v>
          </cell>
          <cell r="W35">
            <v>1456.85</v>
          </cell>
        </row>
        <row r="36">
          <cell r="A36" t="str">
            <v>Rohöleinsatz Arpechim</v>
          </cell>
          <cell r="B36" t="str">
            <v>no currency</v>
          </cell>
          <cell r="C36" t="str">
            <v>1000 t</v>
          </cell>
          <cell r="D36" t="str">
            <v>- -</v>
          </cell>
          <cell r="E36" t="str">
            <v>- -</v>
          </cell>
          <cell r="G36" t="str">
            <v>Rohöleinsatz Arpechim</v>
          </cell>
          <cell r="H36" t="str">
            <v>no currency</v>
          </cell>
          <cell r="I36" t="str">
            <v>1000 t</v>
          </cell>
          <cell r="J36">
            <v>1735.4169999999999</v>
          </cell>
          <cell r="K36">
            <v>1983.3330000000001</v>
          </cell>
          <cell r="M36" t="str">
            <v>Rohöleinsatz Arpechim</v>
          </cell>
          <cell r="N36" t="str">
            <v>no currency</v>
          </cell>
          <cell r="O36" t="str">
            <v>1000 t</v>
          </cell>
          <cell r="P36" t="str">
            <v>- -</v>
          </cell>
          <cell r="Q36" t="str">
            <v>- -</v>
          </cell>
          <cell r="S36" t="str">
            <v>Rohöleinsatz Arpechim</v>
          </cell>
          <cell r="T36" t="str">
            <v>no currency</v>
          </cell>
          <cell r="U36" t="str">
            <v>1000 t</v>
          </cell>
          <cell r="V36">
            <v>247.91699999999992</v>
          </cell>
          <cell r="W36">
            <v>247.91600000000017</v>
          </cell>
        </row>
        <row r="37">
          <cell r="A37" t="str">
            <v>Rohöleinsatz Petrobrazi</v>
          </cell>
          <cell r="B37" t="str">
            <v>no currency</v>
          </cell>
          <cell r="C37" t="str">
            <v>1000 t</v>
          </cell>
          <cell r="D37" t="str">
            <v>- -</v>
          </cell>
          <cell r="E37" t="str">
            <v>- -</v>
          </cell>
          <cell r="G37" t="str">
            <v>Rohöleinsatz Petrobrazi</v>
          </cell>
          <cell r="H37" t="str">
            <v>no currency</v>
          </cell>
          <cell r="I37" t="str">
            <v>1000 t</v>
          </cell>
          <cell r="J37">
            <v>2231.25</v>
          </cell>
          <cell r="K37">
            <v>2550</v>
          </cell>
          <cell r="M37" t="str">
            <v>Rohöleinsatz Petrobrazi</v>
          </cell>
          <cell r="N37" t="str">
            <v>no currency</v>
          </cell>
          <cell r="O37" t="str">
            <v>1000 t</v>
          </cell>
          <cell r="P37" t="str">
            <v>- -</v>
          </cell>
          <cell r="Q37" t="str">
            <v>- -</v>
          </cell>
          <cell r="S37" t="str">
            <v>Rohöleinsatz Petrobrazi</v>
          </cell>
          <cell r="T37" t="str">
            <v>no currency</v>
          </cell>
          <cell r="U37" t="str">
            <v>1000 t</v>
          </cell>
          <cell r="V37">
            <v>318.75</v>
          </cell>
          <cell r="W37">
            <v>318.75</v>
          </cell>
        </row>
        <row r="38">
          <cell r="A38" t="str">
            <v>Rohöleinsatz Ausland inkl. Petrom</v>
          </cell>
          <cell r="B38" t="str">
            <v>no currency</v>
          </cell>
          <cell r="C38" t="str">
            <v>1000 t</v>
          </cell>
          <cell r="D38">
            <v>5034.0479999999998</v>
          </cell>
          <cell r="E38">
            <v>5824.942</v>
          </cell>
          <cell r="G38" t="str">
            <v>Rohöleinsatz Ausland inkl. Petrom</v>
          </cell>
          <cell r="H38" t="str">
            <v>no currency</v>
          </cell>
          <cell r="I38" t="str">
            <v>1000 t</v>
          </cell>
          <cell r="J38">
            <v>8787.3870000000006</v>
          </cell>
          <cell r="K38">
            <v>10097.463</v>
          </cell>
          <cell r="M38" t="str">
            <v>Rohöleinsatz Ausland inkl. Petrom</v>
          </cell>
          <cell r="N38" t="str">
            <v>no currency</v>
          </cell>
          <cell r="O38" t="str">
            <v>1000 t</v>
          </cell>
          <cell r="P38">
            <v>760.53099999999972</v>
          </cell>
          <cell r="Q38">
            <v>790.89400000000023</v>
          </cell>
          <cell r="S38" t="str">
            <v>Rohöleinsatz Ausland inkl. Petrom</v>
          </cell>
          <cell r="T38" t="str">
            <v>no currency</v>
          </cell>
          <cell r="U38" t="str">
            <v>1000 t</v>
          </cell>
          <cell r="V38">
            <v>1310.0869999999998</v>
          </cell>
          <cell r="W38">
            <v>1310.0760000000002</v>
          </cell>
        </row>
        <row r="39">
          <cell r="A39" t="str">
            <v>Verkaufsmenge Raf. Bayernoil</v>
          </cell>
          <cell r="B39" t="str">
            <v>no currency</v>
          </cell>
          <cell r="C39" t="str">
            <v>1000 t</v>
          </cell>
          <cell r="D39">
            <v>2788.242319</v>
          </cell>
          <cell r="E39">
            <v>3282.1350979999997</v>
          </cell>
          <cell r="G39" t="str">
            <v>Verkaufsmenge Raf. Bayernoil</v>
          </cell>
          <cell r="H39" t="str">
            <v>no currency</v>
          </cell>
          <cell r="I39" t="str">
            <v>1000 t</v>
          </cell>
          <cell r="J39">
            <v>2734.7669999999998</v>
          </cell>
          <cell r="K39">
            <v>3176.5360000000001</v>
          </cell>
          <cell r="M39" t="str">
            <v>Verkaufsmenge Raf. Bayernoil</v>
          </cell>
          <cell r="N39" t="str">
            <v>no currency</v>
          </cell>
          <cell r="O39" t="str">
            <v>1000 t</v>
          </cell>
          <cell r="P39">
            <v>434.31124</v>
          </cell>
          <cell r="Q39">
            <v>493.89277899999979</v>
          </cell>
          <cell r="S39" t="str">
            <v>Verkaufsmenge Raf. Bayernoil</v>
          </cell>
          <cell r="T39" t="str">
            <v>no currency</v>
          </cell>
          <cell r="U39" t="str">
            <v>1000 t</v>
          </cell>
          <cell r="V39">
            <v>441.77</v>
          </cell>
          <cell r="W39">
            <v>441.76900000000023</v>
          </cell>
        </row>
        <row r="40">
          <cell r="A40" t="str">
            <v>Verkaufsmenge Raf. Burghausen</v>
          </cell>
          <cell r="B40" t="str">
            <v>no currency</v>
          </cell>
          <cell r="C40" t="str">
            <v>1000 t</v>
          </cell>
          <cell r="D40">
            <v>1875.5419999999999</v>
          </cell>
          <cell r="E40">
            <v>2130.1869999999999</v>
          </cell>
          <cell r="G40" t="str">
            <v>Verkaufsmenge Raf. Burghausen</v>
          </cell>
          <cell r="H40" t="str">
            <v>no currency</v>
          </cell>
          <cell r="I40" t="str">
            <v>1000 t</v>
          </cell>
          <cell r="J40">
            <v>1917.62</v>
          </cell>
          <cell r="K40">
            <v>2190.0129999999999</v>
          </cell>
          <cell r="M40" t="str">
            <v>Verkaufsmenge Raf. Burghausen</v>
          </cell>
          <cell r="N40" t="str">
            <v>no currency</v>
          </cell>
          <cell r="O40" t="str">
            <v>1000 t</v>
          </cell>
          <cell r="P40">
            <v>285.36199999999985</v>
          </cell>
          <cell r="Q40">
            <v>254.64500000000001</v>
          </cell>
          <cell r="S40" t="str">
            <v>Verkaufsmenge Raf. Burghausen</v>
          </cell>
          <cell r="T40" t="str">
            <v>no currency</v>
          </cell>
          <cell r="U40" t="str">
            <v>1000 t</v>
          </cell>
          <cell r="V40">
            <v>272.39399999999978</v>
          </cell>
          <cell r="W40">
            <v>272.39300000000003</v>
          </cell>
        </row>
        <row r="41">
          <cell r="A41" t="str">
            <v>Verkaufsmenge Raf. Ausland</v>
          </cell>
          <cell r="B41" t="str">
            <v>no currency</v>
          </cell>
          <cell r="C41" t="str">
            <v>1000 t</v>
          </cell>
          <cell r="D41">
            <v>4663.7843190000003</v>
          </cell>
          <cell r="E41">
            <v>5412.3220979999996</v>
          </cell>
          <cell r="G41" t="str">
            <v>Verkaufsmenge Raf. Ausland</v>
          </cell>
          <cell r="H41" t="str">
            <v>no currency</v>
          </cell>
          <cell r="I41" t="str">
            <v>1000 t</v>
          </cell>
          <cell r="J41">
            <v>4652.3869999999997</v>
          </cell>
          <cell r="K41">
            <v>5366.549</v>
          </cell>
          <cell r="M41" t="str">
            <v>Verkaufsmenge Raf. Ausland</v>
          </cell>
          <cell r="N41" t="str">
            <v>no currency</v>
          </cell>
          <cell r="O41" t="str">
            <v>1000 t</v>
          </cell>
          <cell r="P41">
            <v>719.67323999999985</v>
          </cell>
          <cell r="Q41">
            <v>748.53777899999932</v>
          </cell>
          <cell r="S41" t="str">
            <v>Verkaufsmenge Raf. Ausland</v>
          </cell>
          <cell r="T41" t="str">
            <v>no currency</v>
          </cell>
          <cell r="U41" t="str">
            <v>1000 t</v>
          </cell>
          <cell r="V41">
            <v>714.16399999999976</v>
          </cell>
          <cell r="W41">
            <v>714.16200000000026</v>
          </cell>
        </row>
        <row r="42">
          <cell r="A42" t="str">
            <v>davon interne Handelsware Ausland</v>
          </cell>
          <cell r="B42" t="str">
            <v>no currency</v>
          </cell>
          <cell r="C42" t="str">
            <v>1000 t</v>
          </cell>
          <cell r="D42">
            <v>180.71100000000001</v>
          </cell>
          <cell r="E42">
            <v>209.91400000000002</v>
          </cell>
          <cell r="G42" t="str">
            <v>davon interne Handelsware Ausland</v>
          </cell>
          <cell r="H42" t="str">
            <v>no currency</v>
          </cell>
          <cell r="I42" t="str">
            <v>1000 t</v>
          </cell>
          <cell r="J42" t="str">
            <v>- -</v>
          </cell>
          <cell r="K42" t="str">
            <v>- -</v>
          </cell>
          <cell r="M42" t="str">
            <v>davon interne Handelsware Ausland</v>
          </cell>
          <cell r="N42" t="str">
            <v>no currency</v>
          </cell>
          <cell r="O42" t="str">
            <v>1000 t</v>
          </cell>
          <cell r="P42">
            <v>28.978000000000009</v>
          </cell>
          <cell r="Q42">
            <v>29.203000000000003</v>
          </cell>
          <cell r="S42" t="str">
            <v>davon interne Handelsware Ausland</v>
          </cell>
          <cell r="T42" t="str">
            <v>no currency</v>
          </cell>
          <cell r="U42" t="str">
            <v>1000 t</v>
          </cell>
          <cell r="V42" t="str">
            <v>- -</v>
          </cell>
          <cell r="W42" t="str">
            <v>- -</v>
          </cell>
        </row>
        <row r="43">
          <cell r="A43" t="str">
            <v>Verk.menge Raf. Ausland exkl.interner Handelsware</v>
          </cell>
          <cell r="B43" t="str">
            <v>no currency</v>
          </cell>
          <cell r="C43" t="str">
            <v>1000 t</v>
          </cell>
          <cell r="D43">
            <v>4483.0733190000001</v>
          </cell>
          <cell r="E43">
            <v>5202.4080979999999</v>
          </cell>
          <cell r="G43" t="str">
            <v>Verk.menge Raf. Ausland exkl.interner Handelsware</v>
          </cell>
          <cell r="H43" t="str">
            <v>no currency</v>
          </cell>
          <cell r="I43" t="str">
            <v>1000 t</v>
          </cell>
          <cell r="J43">
            <v>4652.3869999999997</v>
          </cell>
          <cell r="K43">
            <v>5366.549</v>
          </cell>
          <cell r="M43" t="str">
            <v>Verk.menge Raf. Ausland exkl.interner Handelsware</v>
          </cell>
          <cell r="N43" t="str">
            <v>no currency</v>
          </cell>
          <cell r="O43" t="str">
            <v>1000 t</v>
          </cell>
          <cell r="P43">
            <v>690.69523999999979</v>
          </cell>
          <cell r="Q43">
            <v>719.3347789999998</v>
          </cell>
          <cell r="S43" t="str">
            <v>Verk.menge Raf. Ausland exkl.interner Handelsware</v>
          </cell>
          <cell r="T43" t="str">
            <v>no currency</v>
          </cell>
          <cell r="U43" t="str">
            <v>1000 t</v>
          </cell>
          <cell r="V43">
            <v>714.16399999999976</v>
          </cell>
          <cell r="W43">
            <v>714.16200000000026</v>
          </cell>
        </row>
        <row r="44">
          <cell r="A44" t="str">
            <v>Verk.menge Raf.Inland inkl.Energie</v>
          </cell>
          <cell r="B44" t="str">
            <v>no currency</v>
          </cell>
          <cell r="C44" t="str">
            <v>1000 t</v>
          </cell>
          <cell r="D44">
            <v>5430</v>
          </cell>
          <cell r="E44">
            <v>6227.9</v>
          </cell>
          <cell r="G44" t="str">
            <v>Verk.menge Raf.Inland inkl.Energie</v>
          </cell>
          <cell r="H44" t="str">
            <v>no currency</v>
          </cell>
          <cell r="I44" t="str">
            <v>1000 t</v>
          </cell>
          <cell r="J44">
            <v>5253.54</v>
          </cell>
          <cell r="K44">
            <v>5957.47</v>
          </cell>
          <cell r="M44" t="str">
            <v>Verk.menge Raf.Inland inkl.Energie</v>
          </cell>
          <cell r="N44" t="str">
            <v>no currency</v>
          </cell>
          <cell r="O44" t="str">
            <v>1000 t</v>
          </cell>
          <cell r="P44">
            <v>820.1</v>
          </cell>
          <cell r="Q44">
            <v>797.9</v>
          </cell>
          <cell r="S44" t="str">
            <v>Verk.menge Raf.Inland inkl.Energie</v>
          </cell>
          <cell r="T44" t="str">
            <v>no currency</v>
          </cell>
          <cell r="U44" t="str">
            <v>1000 t</v>
          </cell>
          <cell r="V44">
            <v>777.14</v>
          </cell>
          <cell r="W44">
            <v>703.93</v>
          </cell>
        </row>
        <row r="45">
          <cell r="A45" t="str">
            <v>davon interne Handelsware Inland</v>
          </cell>
          <cell r="B45" t="str">
            <v>no currency</v>
          </cell>
          <cell r="C45" t="str">
            <v>1000 t</v>
          </cell>
          <cell r="D45">
            <v>586.4</v>
          </cell>
          <cell r="E45">
            <v>692</v>
          </cell>
          <cell r="G45" t="str">
            <v>davon interne Handelsware Inland</v>
          </cell>
          <cell r="H45" t="str">
            <v>no currency</v>
          </cell>
          <cell r="I45" t="str">
            <v>1000 t</v>
          </cell>
          <cell r="J45">
            <v>411.7</v>
          </cell>
          <cell r="K45">
            <v>477.3</v>
          </cell>
          <cell r="M45" t="str">
            <v>davon interne Handelsware Inland</v>
          </cell>
          <cell r="N45" t="str">
            <v>no currency</v>
          </cell>
          <cell r="O45" t="str">
            <v>1000 t</v>
          </cell>
          <cell r="P45">
            <v>95.8</v>
          </cell>
          <cell r="Q45">
            <v>105.6</v>
          </cell>
          <cell r="S45" t="str">
            <v>davon interne Handelsware Inland</v>
          </cell>
          <cell r="T45" t="str">
            <v>no currency</v>
          </cell>
          <cell r="U45" t="str">
            <v>1000 t</v>
          </cell>
          <cell r="V45">
            <v>65.7</v>
          </cell>
          <cell r="W45">
            <v>65.599999999999994</v>
          </cell>
        </row>
        <row r="46">
          <cell r="A46" t="str">
            <v>Verk.menge Raf.Inland exkl. interne Handelsware</v>
          </cell>
          <cell r="B46" t="str">
            <v>no currency</v>
          </cell>
          <cell r="C46" t="str">
            <v>1000 t</v>
          </cell>
          <cell r="D46">
            <v>4843.6000000000004</v>
          </cell>
          <cell r="E46">
            <v>5535.9</v>
          </cell>
          <cell r="G46" t="str">
            <v>Verk.menge Raf.Inland exkl. interne Handelsware</v>
          </cell>
          <cell r="H46" t="str">
            <v>no currency</v>
          </cell>
          <cell r="I46" t="str">
            <v>1000 t</v>
          </cell>
          <cell r="J46">
            <v>4841.84</v>
          </cell>
          <cell r="K46">
            <v>5480.17</v>
          </cell>
          <cell r="M46" t="str">
            <v>Verk.menge Raf.Inland exkl. interne Handelsware</v>
          </cell>
          <cell r="N46" t="str">
            <v>no currency</v>
          </cell>
          <cell r="O46" t="str">
            <v>1000 t</v>
          </cell>
          <cell r="P46">
            <v>724.3</v>
          </cell>
          <cell r="Q46">
            <v>692.29999999999927</v>
          </cell>
          <cell r="S46" t="str">
            <v>Verk.menge Raf.Inland exkl. interne Handelsware</v>
          </cell>
          <cell r="T46" t="str">
            <v>no currency</v>
          </cell>
          <cell r="U46" t="str">
            <v>1000 t</v>
          </cell>
          <cell r="V46">
            <v>711.44</v>
          </cell>
          <cell r="W46">
            <v>638.33000000000004</v>
          </cell>
        </row>
        <row r="47">
          <cell r="A47" t="str">
            <v>Verk.menge Raffinerie gesamt</v>
          </cell>
          <cell r="B47" t="str">
            <v>no currency</v>
          </cell>
          <cell r="C47" t="str">
            <v>1000 t</v>
          </cell>
          <cell r="D47">
            <v>10093.784319</v>
          </cell>
          <cell r="E47">
            <v>11640.222097999998</v>
          </cell>
          <cell r="G47" t="str">
            <v>Verk.menge Raffinerie gesamt</v>
          </cell>
          <cell r="H47" t="str">
            <v>no currency</v>
          </cell>
          <cell r="I47" t="str">
            <v>1000 t</v>
          </cell>
          <cell r="J47">
            <v>9905.9269999999997</v>
          </cell>
          <cell r="K47">
            <v>11324.019</v>
          </cell>
          <cell r="M47" t="str">
            <v>Verk.menge Raffinerie gesamt</v>
          </cell>
          <cell r="N47" t="str">
            <v>no currency</v>
          </cell>
          <cell r="O47" t="str">
            <v>1000 t</v>
          </cell>
          <cell r="P47">
            <v>1539.7732400000002</v>
          </cell>
          <cell r="Q47">
            <v>1546.437778999998</v>
          </cell>
          <cell r="S47" t="str">
            <v>Verk.menge Raffinerie gesamt</v>
          </cell>
          <cell r="T47" t="str">
            <v>no currency</v>
          </cell>
          <cell r="U47" t="str">
            <v>1000 t</v>
          </cell>
          <cell r="V47">
            <v>1491.3040000000001</v>
          </cell>
          <cell r="W47">
            <v>1418.0920000000006</v>
          </cell>
        </row>
        <row r="48">
          <cell r="A48" t="str">
            <v>Verk.menge Raff.gesamt exkl.interner Handelsware</v>
          </cell>
          <cell r="B48" t="str">
            <v>no currency</v>
          </cell>
          <cell r="C48" t="str">
            <v>1000 t</v>
          </cell>
          <cell r="D48">
            <v>9326.6733190000014</v>
          </cell>
          <cell r="E48">
            <v>10738.308098</v>
          </cell>
          <cell r="G48" t="str">
            <v>Verk.menge Raff.gesamt exkl.interner Handelsware</v>
          </cell>
          <cell r="H48" t="str">
            <v>no currency</v>
          </cell>
          <cell r="I48" t="str">
            <v>1000 t</v>
          </cell>
          <cell r="J48">
            <v>9494.226999999999</v>
          </cell>
          <cell r="K48">
            <v>10846.719000000001</v>
          </cell>
          <cell r="M48" t="str">
            <v>Verk.menge Raff.gesamt exkl.interner Handelsware</v>
          </cell>
          <cell r="N48" t="str">
            <v>no currency</v>
          </cell>
          <cell r="O48" t="str">
            <v>1000 t</v>
          </cell>
          <cell r="P48">
            <v>1414.9952400000002</v>
          </cell>
          <cell r="Q48">
            <v>1411.6347789999982</v>
          </cell>
          <cell r="S48" t="str">
            <v>Verk.menge Raff.gesamt exkl.interner Handelsware</v>
          </cell>
          <cell r="T48" t="str">
            <v>no currency</v>
          </cell>
          <cell r="U48" t="str">
            <v>1000 t</v>
          </cell>
          <cell r="V48">
            <v>1425.604</v>
          </cell>
          <cell r="W48">
            <v>1352.4920000000006</v>
          </cell>
        </row>
        <row r="49">
          <cell r="A49" t="str">
            <v>Verkaufsmenge Raf. Arpechim</v>
          </cell>
          <cell r="B49" t="str">
            <v>no currency</v>
          </cell>
          <cell r="C49" t="str">
            <v>1000 t</v>
          </cell>
          <cell r="D49" t="str">
            <v>- -</v>
          </cell>
          <cell r="E49" t="str">
            <v>- -</v>
          </cell>
          <cell r="G49" t="str">
            <v>Verkaufsmenge Raf. Arpechim</v>
          </cell>
          <cell r="H49" t="str">
            <v>no currency</v>
          </cell>
          <cell r="I49" t="str">
            <v>1000 t</v>
          </cell>
          <cell r="J49">
            <v>1445.0920000000001</v>
          </cell>
          <cell r="K49">
            <v>1651.5329999999999</v>
          </cell>
          <cell r="M49" t="str">
            <v>Verkaufsmenge Raf. Arpechim</v>
          </cell>
          <cell r="N49" t="str">
            <v>no currency</v>
          </cell>
          <cell r="O49" t="str">
            <v>1000 t</v>
          </cell>
          <cell r="P49">
            <v>-1263</v>
          </cell>
          <cell r="Q49" t="str">
            <v>- -</v>
          </cell>
          <cell r="S49" t="str">
            <v>Verkaufsmenge Raf. Arpechim</v>
          </cell>
          <cell r="T49" t="str">
            <v>no currency</v>
          </cell>
          <cell r="U49" t="str">
            <v>1000 t</v>
          </cell>
          <cell r="V49">
            <v>206.44200000000001</v>
          </cell>
          <cell r="W49">
            <v>206.4409999999998</v>
          </cell>
        </row>
        <row r="50">
          <cell r="A50" t="str">
            <v>Verkaufsmenge Raf. Petrobrazi</v>
          </cell>
          <cell r="B50" t="str">
            <v>no currency</v>
          </cell>
          <cell r="C50" t="str">
            <v>1000 t</v>
          </cell>
          <cell r="D50" t="str">
            <v>- -</v>
          </cell>
          <cell r="E50" t="str">
            <v>- -</v>
          </cell>
          <cell r="G50" t="str">
            <v>Verkaufsmenge Raf. Petrobrazi</v>
          </cell>
          <cell r="H50" t="str">
            <v>no currency</v>
          </cell>
          <cell r="I50" t="str">
            <v>1000 t</v>
          </cell>
          <cell r="J50">
            <v>1970.15</v>
          </cell>
          <cell r="K50">
            <v>2251.6</v>
          </cell>
          <cell r="M50" t="str">
            <v>Verkaufsmenge Raf. Petrobrazi</v>
          </cell>
          <cell r="N50" t="str">
            <v>no currency</v>
          </cell>
          <cell r="O50" t="str">
            <v>1000 t</v>
          </cell>
          <cell r="P50">
            <v>-1402</v>
          </cell>
          <cell r="Q50" t="str">
            <v>- -</v>
          </cell>
          <cell r="S50" t="str">
            <v>Verkaufsmenge Raf. Petrobrazi</v>
          </cell>
          <cell r="T50" t="str">
            <v>no currency</v>
          </cell>
          <cell r="U50" t="str">
            <v>1000 t</v>
          </cell>
          <cell r="V50">
            <v>281.45</v>
          </cell>
          <cell r="W50">
            <v>281.45</v>
          </cell>
        </row>
        <row r="51">
          <cell r="A51" t="str">
            <v>Verkaufsmenge Raf. Petrom gesamt</v>
          </cell>
          <cell r="B51" t="str">
            <v>no currency</v>
          </cell>
          <cell r="C51" t="str">
            <v>1000 t</v>
          </cell>
          <cell r="D51" t="str">
            <v>- -</v>
          </cell>
          <cell r="E51" t="str">
            <v>- -</v>
          </cell>
          <cell r="G51" t="str">
            <v>Verkaufsmenge Raf. Petrom gesamt</v>
          </cell>
          <cell r="H51" t="str">
            <v>no currency</v>
          </cell>
          <cell r="I51" t="str">
            <v>1000 t</v>
          </cell>
          <cell r="J51">
            <v>3415.2420000000002</v>
          </cell>
          <cell r="K51">
            <v>3903.1329999999998</v>
          </cell>
          <cell r="M51" t="str">
            <v>Verkaufsmenge Raf. Petrom gesamt</v>
          </cell>
          <cell r="N51" t="str">
            <v>no currency</v>
          </cell>
          <cell r="O51" t="str">
            <v>1000 t</v>
          </cell>
          <cell r="P51">
            <v>-2665</v>
          </cell>
          <cell r="Q51" t="str">
            <v>- -</v>
          </cell>
          <cell r="S51" t="str">
            <v>Verkaufsmenge Raf. Petrom gesamt</v>
          </cell>
          <cell r="T51" t="str">
            <v>no currency</v>
          </cell>
          <cell r="U51" t="str">
            <v>1000 t</v>
          </cell>
          <cell r="V51">
            <v>487.89200000000005</v>
          </cell>
          <cell r="W51">
            <v>487.89099999999962</v>
          </cell>
        </row>
        <row r="52">
          <cell r="A52" t="str">
            <v>davon interne Handelsware Petrom</v>
          </cell>
          <cell r="B52" t="str">
            <v>no currency</v>
          </cell>
          <cell r="C52" t="str">
            <v>1000 t</v>
          </cell>
          <cell r="D52" t="str">
            <v>- -</v>
          </cell>
          <cell r="E52" t="str">
            <v>- -</v>
          </cell>
          <cell r="G52" t="str">
            <v>davon interne Handelsware Petrom</v>
          </cell>
          <cell r="H52" t="str">
            <v>no currency</v>
          </cell>
          <cell r="I52" t="str">
            <v>1000 t</v>
          </cell>
          <cell r="J52" t="str">
            <v>- -</v>
          </cell>
          <cell r="K52" t="str">
            <v>- -</v>
          </cell>
          <cell r="M52" t="str">
            <v>davon interne Handelsware Petrom</v>
          </cell>
          <cell r="N52" t="str">
            <v>no currency</v>
          </cell>
          <cell r="O52" t="str">
            <v>1000 t</v>
          </cell>
          <cell r="P52" t="str">
            <v>- -</v>
          </cell>
          <cell r="Q52" t="str">
            <v>- -</v>
          </cell>
          <cell r="S52" t="str">
            <v>davon interne Handelsware Petrom</v>
          </cell>
          <cell r="T52" t="str">
            <v>no currency</v>
          </cell>
          <cell r="U52" t="str">
            <v>1000 t</v>
          </cell>
          <cell r="V52" t="str">
            <v>- -</v>
          </cell>
          <cell r="W52" t="str">
            <v>- -</v>
          </cell>
        </row>
        <row r="53">
          <cell r="A53" t="str">
            <v>Verk.menge Raf. Ausland exkl.interner Handelsware inkl. Petrom</v>
          </cell>
          <cell r="B53" t="str">
            <v>no currency</v>
          </cell>
          <cell r="C53" t="str">
            <v>1000 t</v>
          </cell>
          <cell r="D53">
            <v>4483.0733190000001</v>
          </cell>
          <cell r="E53">
            <v>5202.4080979999999</v>
          </cell>
          <cell r="G53" t="str">
            <v>Verk.menge Raf. Ausland exkl.interner Handelsware inkl. Petrom</v>
          </cell>
          <cell r="H53" t="str">
            <v>no currency</v>
          </cell>
          <cell r="I53" t="str">
            <v>1000 t</v>
          </cell>
          <cell r="J53">
            <v>8067.6289999999999</v>
          </cell>
          <cell r="K53">
            <v>9269.6820000000007</v>
          </cell>
          <cell r="M53" t="str">
            <v>Verk.menge Raf. Ausland exkl.interner Handelsware inkl. Petrom</v>
          </cell>
          <cell r="N53" t="str">
            <v>no currency</v>
          </cell>
          <cell r="O53" t="str">
            <v>1000 t</v>
          </cell>
          <cell r="P53">
            <v>-1974.3047600000002</v>
          </cell>
          <cell r="Q53">
            <v>719.3347789999998</v>
          </cell>
          <cell r="S53" t="str">
            <v>Verk.menge Raf. Ausland exkl.interner Handelsware inkl. Petrom</v>
          </cell>
          <cell r="T53" t="str">
            <v>no currency</v>
          </cell>
          <cell r="U53" t="str">
            <v>1000 t</v>
          </cell>
          <cell r="V53">
            <v>1202.0559999999998</v>
          </cell>
          <cell r="W53">
            <v>1202.0529999999999</v>
          </cell>
        </row>
        <row r="54">
          <cell r="A54" t="str">
            <v>Bulk-Marge Raf. Bayernoil</v>
          </cell>
          <cell r="B54" t="str">
            <v>EUR</v>
          </cell>
          <cell r="C54" t="str">
            <v>t</v>
          </cell>
          <cell r="D54">
            <v>72.730110481705935</v>
          </cell>
          <cell r="E54">
            <v>74.166768694810287</v>
          </cell>
          <cell r="G54" t="str">
            <v>Bulk-Marge Raf. Bayernoil</v>
          </cell>
          <cell r="H54" t="str">
            <v>EUR</v>
          </cell>
          <cell r="I54" t="str">
            <v>t</v>
          </cell>
          <cell r="J54">
            <v>35.299999999999997</v>
          </cell>
          <cell r="K54">
            <v>35.25</v>
          </cell>
          <cell r="M54" t="str">
            <v>Bulk-Marge Raf. Bayernoil</v>
          </cell>
          <cell r="N54" t="str">
            <v>EUR</v>
          </cell>
          <cell r="O54" t="str">
            <v>t</v>
          </cell>
          <cell r="P54">
            <v>93.283858906575858</v>
          </cell>
          <cell r="Q54">
            <v>76.230111491850721</v>
          </cell>
          <cell r="S54" t="str">
            <v>Bulk-Marge Raf. Bayernoil</v>
          </cell>
          <cell r="T54" t="str">
            <v>EUR</v>
          </cell>
          <cell r="U54" t="str">
            <v>t</v>
          </cell>
          <cell r="V54">
            <v>34.93</v>
          </cell>
          <cell r="W54">
            <v>34.93</v>
          </cell>
        </row>
        <row r="55">
          <cell r="A55" t="str">
            <v>Bulk-Marge Raf. Burghausen</v>
          </cell>
          <cell r="B55" t="str">
            <v>EUR</v>
          </cell>
          <cell r="C55" t="str">
            <v>t</v>
          </cell>
          <cell r="D55">
            <v>86.254361994496264</v>
          </cell>
          <cell r="E55">
            <v>85.228827678401728</v>
          </cell>
          <cell r="G55" t="str">
            <v>Bulk-Marge Raf. Burghausen</v>
          </cell>
          <cell r="H55" t="str">
            <v>EUR</v>
          </cell>
          <cell r="I55" t="str">
            <v>t</v>
          </cell>
          <cell r="J55">
            <v>30.11</v>
          </cell>
          <cell r="K55">
            <v>30.11</v>
          </cell>
          <cell r="M55" t="str">
            <v>Bulk-Marge Raf. Burghausen</v>
          </cell>
          <cell r="N55" t="str">
            <v>EUR</v>
          </cell>
          <cell r="O55" t="str">
            <v>t</v>
          </cell>
          <cell r="P55">
            <v>110.62151984784572</v>
          </cell>
          <cell r="Q55">
            <v>80.416736542216427</v>
          </cell>
          <cell r="S55" t="str">
            <v>Bulk-Marge Raf. Burghausen</v>
          </cell>
          <cell r="T55" t="str">
            <v>EUR</v>
          </cell>
          <cell r="U55" t="str">
            <v>t</v>
          </cell>
          <cell r="V55">
            <v>30.07</v>
          </cell>
          <cell r="W55">
            <v>30.07</v>
          </cell>
        </row>
        <row r="56">
          <cell r="A56" t="str">
            <v>Bulk-Marge Raf. Ausland</v>
          </cell>
          <cell r="B56" t="str">
            <v>EUR</v>
          </cell>
          <cell r="C56" t="str">
            <v>t</v>
          </cell>
          <cell r="D56">
            <v>77.658899101590578</v>
          </cell>
          <cell r="E56">
            <v>78.430477148319198</v>
          </cell>
          <cell r="G56" t="str">
            <v>Bulk-Marge Raf. Ausland</v>
          </cell>
          <cell r="H56" t="str">
            <v>EUR</v>
          </cell>
          <cell r="I56" t="str">
            <v>t</v>
          </cell>
          <cell r="J56">
            <v>33.36</v>
          </cell>
          <cell r="K56">
            <v>33.31</v>
          </cell>
          <cell r="M56" t="str">
            <v>Bulk-Marge Raf. Ausland</v>
          </cell>
          <cell r="N56" t="str">
            <v>EUR</v>
          </cell>
          <cell r="O56" t="str">
            <v>t</v>
          </cell>
          <cell r="P56">
            <v>99.189650096273397</v>
          </cell>
          <cell r="Q56">
            <v>79.077966174129529</v>
          </cell>
          <cell r="S56" t="str">
            <v>Bulk-Marge Raf. Ausland</v>
          </cell>
          <cell r="T56" t="str">
            <v>EUR</v>
          </cell>
          <cell r="U56" t="str">
            <v>t</v>
          </cell>
          <cell r="V56">
            <v>33.04</v>
          </cell>
          <cell r="W56">
            <v>33.04</v>
          </cell>
        </row>
        <row r="57">
          <cell r="A57" t="str">
            <v>Bulk-Marge Raf. Inland</v>
          </cell>
          <cell r="B57" t="str">
            <v>EUR</v>
          </cell>
          <cell r="C57" t="str">
            <v>t</v>
          </cell>
          <cell r="D57">
            <v>92.353257094444132</v>
          </cell>
          <cell r="E57">
            <v>101.09839730450824</v>
          </cell>
          <cell r="G57" t="str">
            <v>Bulk-Marge Raf. Inland</v>
          </cell>
          <cell r="H57" t="str">
            <v>EUR</v>
          </cell>
          <cell r="I57" t="str">
            <v>t</v>
          </cell>
          <cell r="J57">
            <v>61.1</v>
          </cell>
          <cell r="K57">
            <v>61.53</v>
          </cell>
          <cell r="M57" t="str">
            <v>Bulk-Marge Raf. Inland</v>
          </cell>
          <cell r="N57" t="str">
            <v>EUR</v>
          </cell>
          <cell r="O57" t="str">
            <v>t</v>
          </cell>
          <cell r="P57">
            <v>83.207790561442096</v>
          </cell>
          <cell r="Q57">
            <v>115.18610520038163</v>
          </cell>
          <cell r="S57" t="str">
            <v>Bulk-Marge Raf. Inland</v>
          </cell>
          <cell r="T57" t="str">
            <v>EUR</v>
          </cell>
          <cell r="U57" t="str">
            <v>t</v>
          </cell>
          <cell r="V57">
            <v>66.88</v>
          </cell>
          <cell r="W57">
            <v>64.62</v>
          </cell>
        </row>
        <row r="58">
          <cell r="A58" t="str">
            <v>Bulk-Marge Raf. gesamt</v>
          </cell>
          <cell r="B58" t="str">
            <v>EUR</v>
          </cell>
          <cell r="C58" t="str">
            <v>t</v>
          </cell>
          <cell r="D58">
            <v>85.090850065714278</v>
          </cell>
          <cell r="E58">
            <v>89.773081775499065</v>
          </cell>
          <cell r="G58" t="str">
            <v>Bulk-Marge Raf. gesamt</v>
          </cell>
          <cell r="H58" t="str">
            <v>EUR</v>
          </cell>
          <cell r="I58" t="str">
            <v>t</v>
          </cell>
          <cell r="J58">
            <v>47.66</v>
          </cell>
          <cell r="K58">
            <v>47.78</v>
          </cell>
          <cell r="M58" t="str">
            <v>Bulk-Marge Raf. gesamt</v>
          </cell>
          <cell r="N58" t="str">
            <v>EUR</v>
          </cell>
          <cell r="O58" t="str">
            <v>t</v>
          </cell>
          <cell r="P58">
            <v>91.121463748750955</v>
          </cell>
          <cell r="Q58">
            <v>96.161675840309726</v>
          </cell>
          <cell r="S58" t="str">
            <v>Bulk-Marge Raf. gesamt</v>
          </cell>
          <cell r="T58" t="str">
            <v>EUR</v>
          </cell>
          <cell r="U58" t="str">
            <v>t</v>
          </cell>
          <cell r="V58">
            <v>50.06</v>
          </cell>
          <cell r="W58">
            <v>48.67</v>
          </cell>
        </row>
        <row r="59">
          <cell r="A59" t="str">
            <v>Bulk-Marge Raf. Arpechim</v>
          </cell>
          <cell r="B59" t="str">
            <v>EUR</v>
          </cell>
          <cell r="C59" t="str">
            <v>t</v>
          </cell>
          <cell r="D59" t="str">
            <v>- -</v>
          </cell>
          <cell r="E59" t="str">
            <v>- -</v>
          </cell>
          <cell r="G59" t="str">
            <v>Bulk-Marge Raf. Arpechim</v>
          </cell>
          <cell r="H59" t="str">
            <v>EUR</v>
          </cell>
          <cell r="I59" t="str">
            <v>t</v>
          </cell>
          <cell r="J59">
            <v>21.74</v>
          </cell>
          <cell r="K59">
            <v>21.74</v>
          </cell>
          <cell r="M59" t="str">
            <v>Bulk-Marge Raf. Arpechim</v>
          </cell>
          <cell r="N59" t="str">
            <v>EUR</v>
          </cell>
          <cell r="O59" t="str">
            <v>t</v>
          </cell>
          <cell r="P59" t="str">
            <v>- -</v>
          </cell>
          <cell r="Q59" t="str">
            <v>- -</v>
          </cell>
          <cell r="S59" t="str">
            <v>Bulk-Marge Raf. Arpechim</v>
          </cell>
          <cell r="T59" t="str">
            <v>EUR</v>
          </cell>
          <cell r="U59" t="str">
            <v>t</v>
          </cell>
          <cell r="V59" t="str">
            <v>- -</v>
          </cell>
          <cell r="W59" t="str">
            <v>- -</v>
          </cell>
        </row>
        <row r="60">
          <cell r="A60" t="str">
            <v>Bulk-Marge Raf.Petrobrazi</v>
          </cell>
          <cell r="B60" t="str">
            <v>EUR</v>
          </cell>
          <cell r="C60" t="str">
            <v>t</v>
          </cell>
          <cell r="D60" t="str">
            <v>- -</v>
          </cell>
          <cell r="E60" t="str">
            <v>- -</v>
          </cell>
          <cell r="G60" t="str">
            <v>Bulk-Marge Raf.Petrobrazi</v>
          </cell>
          <cell r="H60" t="str">
            <v>EUR</v>
          </cell>
          <cell r="I60" t="str">
            <v>t</v>
          </cell>
          <cell r="J60">
            <v>55.12</v>
          </cell>
          <cell r="K60">
            <v>55.12</v>
          </cell>
          <cell r="M60" t="str">
            <v>Bulk-Marge Raf.Petrobrazi</v>
          </cell>
          <cell r="N60" t="str">
            <v>EUR</v>
          </cell>
          <cell r="O60" t="str">
            <v>t</v>
          </cell>
          <cell r="P60" t="str">
            <v>- -</v>
          </cell>
          <cell r="Q60" t="str">
            <v>- -</v>
          </cell>
          <cell r="S60" t="str">
            <v>Bulk-Marge Raf.Petrobrazi</v>
          </cell>
          <cell r="T60" t="str">
            <v>EUR</v>
          </cell>
          <cell r="U60" t="str">
            <v>t</v>
          </cell>
          <cell r="V60" t="str">
            <v>- -</v>
          </cell>
          <cell r="W60" t="str">
            <v>- -</v>
          </cell>
        </row>
        <row r="61">
          <cell r="A61" t="str">
            <v>Bulk-Marge Raf. Ausland inkl. Petrom</v>
          </cell>
          <cell r="B61" t="str">
            <v>EUR</v>
          </cell>
          <cell r="C61" t="str">
            <v>t</v>
          </cell>
          <cell r="D61" t="str">
            <v>- -</v>
          </cell>
          <cell r="E61" t="str">
            <v>- -</v>
          </cell>
          <cell r="G61" t="str">
            <v>Bulk-Marge Raf. Ausland inkl. Petrom</v>
          </cell>
          <cell r="H61" t="str">
            <v>EUR</v>
          </cell>
          <cell r="I61" t="str">
            <v>t</v>
          </cell>
          <cell r="J61" t="str">
            <v>- -</v>
          </cell>
          <cell r="K61" t="str">
            <v>- -</v>
          </cell>
          <cell r="M61" t="str">
            <v>Bulk-Marge Raf. Ausland inkl. Petrom</v>
          </cell>
          <cell r="N61" t="str">
            <v>EUR</v>
          </cell>
          <cell r="O61" t="str">
            <v>t</v>
          </cell>
          <cell r="P61" t="str">
            <v>- -</v>
          </cell>
          <cell r="Q61" t="str">
            <v>- -</v>
          </cell>
          <cell r="S61" t="str">
            <v>Bulk-Marge Raf. Ausland inkl. Petrom</v>
          </cell>
          <cell r="T61" t="str">
            <v>EUR</v>
          </cell>
          <cell r="U61" t="str">
            <v>t</v>
          </cell>
          <cell r="V61" t="str">
            <v>- -</v>
          </cell>
          <cell r="W61" t="str">
            <v>- -</v>
          </cell>
        </row>
        <row r="62">
          <cell r="A62" t="str">
            <v>Bulk-Verarbeitungskosten Bayernoil</v>
          </cell>
          <cell r="B62" t="str">
            <v>EUR</v>
          </cell>
          <cell r="C62" t="str">
            <v>t</v>
          </cell>
          <cell r="D62">
            <v>21.793563501899865</v>
          </cell>
          <cell r="E62">
            <v>21.428529649170009</v>
          </cell>
          <cell r="G62" t="str">
            <v>Bulk-Verarbeitungskosten Bayernoil</v>
          </cell>
          <cell r="H62" t="str">
            <v>EUR</v>
          </cell>
          <cell r="I62" t="str">
            <v>t</v>
          </cell>
          <cell r="J62">
            <v>22.82</v>
          </cell>
          <cell r="K62">
            <v>22.48</v>
          </cell>
          <cell r="M62" t="str">
            <v>Bulk-Verarbeitungskosten Bayernoil</v>
          </cell>
          <cell r="N62" t="str">
            <v>EUR</v>
          </cell>
          <cell r="O62" t="str">
            <v>t</v>
          </cell>
          <cell r="P62">
            <v>20.397162172697598</v>
          </cell>
          <cell r="Q62">
            <v>19.179786151352587</v>
          </cell>
          <cell r="S62" t="str">
            <v>Bulk-Verarbeitungskosten Bayernoil</v>
          </cell>
          <cell r="T62" t="str">
            <v>EUR</v>
          </cell>
          <cell r="U62" t="str">
            <v>t</v>
          </cell>
          <cell r="V62">
            <v>20.329999999999998</v>
          </cell>
          <cell r="W62">
            <v>20.329999999999998</v>
          </cell>
        </row>
        <row r="63">
          <cell r="A63" t="str">
            <v>Bulk-Verarbeitungskosten Burghausen</v>
          </cell>
          <cell r="B63" t="str">
            <v>EUR</v>
          </cell>
          <cell r="C63" t="str">
            <v>t</v>
          </cell>
          <cell r="D63">
            <v>9.3699999999999992</v>
          </cell>
          <cell r="E63">
            <v>9.24</v>
          </cell>
          <cell r="G63" t="str">
            <v>Bulk-Verarbeitungskosten Burghausen</v>
          </cell>
          <cell r="H63" t="str">
            <v>EUR</v>
          </cell>
          <cell r="I63" t="str">
            <v>t</v>
          </cell>
          <cell r="J63">
            <v>9.64</v>
          </cell>
          <cell r="K63">
            <v>9.64</v>
          </cell>
          <cell r="M63" t="str">
            <v>Bulk-Verarbeitungskosten Burghausen</v>
          </cell>
          <cell r="N63" t="str">
            <v>EUR</v>
          </cell>
          <cell r="O63" t="str">
            <v>t</v>
          </cell>
          <cell r="P63">
            <v>10.52</v>
          </cell>
          <cell r="Q63">
            <v>8.34</v>
          </cell>
          <cell r="S63" t="str">
            <v>Bulk-Verarbeitungskosten Burghausen</v>
          </cell>
          <cell r="T63" t="str">
            <v>EUR</v>
          </cell>
          <cell r="U63" t="str">
            <v>t</v>
          </cell>
          <cell r="V63">
            <v>9.64</v>
          </cell>
          <cell r="W63">
            <v>9.64</v>
          </cell>
        </row>
        <row r="64">
          <cell r="A64" t="str">
            <v>Bulk-Verarbeitungskosten Ausland</v>
          </cell>
          <cell r="B64" t="str">
            <v>EUR</v>
          </cell>
          <cell r="C64" t="str">
            <v>t</v>
          </cell>
          <cell r="D64">
            <v>16.631287794633664</v>
          </cell>
          <cell r="E64">
            <v>16.394175849304595</v>
          </cell>
          <cell r="G64" t="str">
            <v>Bulk-Verarbeitungskosten Ausland</v>
          </cell>
          <cell r="H64" t="str">
            <v>EUR</v>
          </cell>
          <cell r="I64" t="str">
            <v>t</v>
          </cell>
          <cell r="J64">
            <v>17.32</v>
          </cell>
          <cell r="K64">
            <v>17.16</v>
          </cell>
          <cell r="M64" t="str">
            <v>Bulk-Verarbeitungskosten Ausland</v>
          </cell>
          <cell r="N64" t="str">
            <v>EUR</v>
          </cell>
          <cell r="O64" t="str">
            <v>t</v>
          </cell>
          <cell r="P64">
            <v>16.350405072245572</v>
          </cell>
          <cell r="Q64">
            <v>14.884956011804372</v>
          </cell>
          <cell r="S64" t="str">
            <v>Bulk-Verarbeitungskosten Ausland</v>
          </cell>
          <cell r="T64" t="str">
            <v>EUR</v>
          </cell>
          <cell r="U64" t="str">
            <v>t</v>
          </cell>
          <cell r="V64">
            <v>16.12</v>
          </cell>
          <cell r="W64">
            <v>16.12</v>
          </cell>
        </row>
        <row r="65">
          <cell r="A65" t="str">
            <v>Bulk-Verarbeitungskosten Inland</v>
          </cell>
          <cell r="B65" t="str">
            <v>EUR</v>
          </cell>
          <cell r="C65" t="str">
            <v>t</v>
          </cell>
          <cell r="D65">
            <v>17.479556384336053</v>
          </cell>
          <cell r="E65">
            <v>18.678986566436972</v>
          </cell>
          <cell r="G65" t="str">
            <v>Bulk-Verarbeitungskosten Inland</v>
          </cell>
          <cell r="H65" t="str">
            <v>EUR</v>
          </cell>
          <cell r="I65" t="str">
            <v>t</v>
          </cell>
          <cell r="J65">
            <v>16.55</v>
          </cell>
          <cell r="K65">
            <v>17.13</v>
          </cell>
          <cell r="M65" t="str">
            <v>Bulk-Verarbeitungskosten Inland</v>
          </cell>
          <cell r="N65" t="str">
            <v>EUR</v>
          </cell>
          <cell r="O65" t="str">
            <v>t</v>
          </cell>
          <cell r="P65">
            <v>17.79216620555388</v>
          </cell>
          <cell r="Q65">
            <v>28.046604323164171</v>
          </cell>
          <cell r="S65" t="str">
            <v>Bulk-Verarbeitungskosten Inland</v>
          </cell>
          <cell r="T65" t="str">
            <v>EUR</v>
          </cell>
          <cell r="U65" t="str">
            <v>t</v>
          </cell>
          <cell r="V65">
            <v>17</v>
          </cell>
          <cell r="W65">
            <v>21.32</v>
          </cell>
        </row>
        <row r="66">
          <cell r="A66" t="str">
            <v>Bulk-Verarbeitungskosten gesamt</v>
          </cell>
          <cell r="B66" t="str">
            <v>EUR</v>
          </cell>
          <cell r="C66" t="str">
            <v>t</v>
          </cell>
          <cell r="D66">
            <v>17.058017522814314</v>
          </cell>
          <cell r="E66">
            <v>17.528924301900563</v>
          </cell>
          <cell r="G66" t="str">
            <v>Bulk-Verarbeitungskosten gesamt</v>
          </cell>
          <cell r="H66" t="str">
            <v>EUR</v>
          </cell>
          <cell r="I66" t="str">
            <v>t</v>
          </cell>
          <cell r="J66">
            <v>16.920000000000002</v>
          </cell>
          <cell r="K66">
            <v>17.14</v>
          </cell>
          <cell r="M66" t="str">
            <v>Bulk-Verarbeitungskosten gesamt</v>
          </cell>
          <cell r="N66" t="str">
            <v>EUR</v>
          </cell>
          <cell r="O66" t="str">
            <v>t</v>
          </cell>
          <cell r="P66">
            <v>17.080728525074775</v>
          </cell>
          <cell r="Q66">
            <v>20.833805018590706</v>
          </cell>
          <cell r="S66" t="str">
            <v>Bulk-Verarbeitungskosten gesamt</v>
          </cell>
          <cell r="T66" t="str">
            <v>EUR</v>
          </cell>
          <cell r="U66" t="str">
            <v>t</v>
          </cell>
          <cell r="V66">
            <v>16.55</v>
          </cell>
          <cell r="W66">
            <v>18.66</v>
          </cell>
        </row>
        <row r="67">
          <cell r="A67" t="str">
            <v>Bulk-Verarbeitungskosten Arpechim</v>
          </cell>
          <cell r="B67" t="str">
            <v>EUR</v>
          </cell>
          <cell r="C67" t="str">
            <v>t</v>
          </cell>
          <cell r="D67" t="str">
            <v>- -</v>
          </cell>
          <cell r="E67" t="str">
            <v>- -</v>
          </cell>
          <cell r="G67" t="str">
            <v>Bulk-Verarbeitungskosten Arpechim</v>
          </cell>
          <cell r="H67" t="str">
            <v>EUR</v>
          </cell>
          <cell r="I67" t="str">
            <v>t</v>
          </cell>
          <cell r="J67">
            <v>22.86</v>
          </cell>
          <cell r="K67">
            <v>22.86</v>
          </cell>
          <cell r="M67" t="str">
            <v>Bulk-Verarbeitungskosten Arpechim</v>
          </cell>
          <cell r="N67" t="str">
            <v>EUR</v>
          </cell>
          <cell r="O67" t="str">
            <v>t</v>
          </cell>
          <cell r="P67" t="str">
            <v>- -</v>
          </cell>
          <cell r="Q67" t="str">
            <v>- -</v>
          </cell>
          <cell r="S67" t="str">
            <v>Bulk-Verarbeitungskosten Arpechim</v>
          </cell>
          <cell r="T67" t="str">
            <v>EUR</v>
          </cell>
          <cell r="U67" t="str">
            <v>t</v>
          </cell>
          <cell r="V67" t="str">
            <v>- -</v>
          </cell>
          <cell r="W67" t="str">
            <v>- -</v>
          </cell>
        </row>
        <row r="68">
          <cell r="A68" t="str">
            <v>Bulk-Verarbeitungskosten Petrobrazi</v>
          </cell>
          <cell r="B68" t="str">
            <v>EUR</v>
          </cell>
          <cell r="C68" t="str">
            <v>t</v>
          </cell>
          <cell r="D68" t="str">
            <v>- -</v>
          </cell>
          <cell r="E68" t="str">
            <v>- -</v>
          </cell>
          <cell r="G68" t="str">
            <v>Bulk-Verarbeitungskosten Petrobrazi</v>
          </cell>
          <cell r="H68" t="str">
            <v>EUR</v>
          </cell>
          <cell r="I68" t="str">
            <v>t</v>
          </cell>
          <cell r="J68">
            <v>21</v>
          </cell>
          <cell r="K68">
            <v>21</v>
          </cell>
          <cell r="M68" t="str">
            <v>Bulk-Verarbeitungskosten Petrobrazi</v>
          </cell>
          <cell r="N68" t="str">
            <v>EUR</v>
          </cell>
          <cell r="O68" t="str">
            <v>t</v>
          </cell>
          <cell r="P68" t="str">
            <v>- -</v>
          </cell>
          <cell r="Q68" t="str">
            <v>- -</v>
          </cell>
          <cell r="S68" t="str">
            <v>Bulk-Verarbeitungskosten Petrobrazi</v>
          </cell>
          <cell r="T68" t="str">
            <v>EUR</v>
          </cell>
          <cell r="U68" t="str">
            <v>t</v>
          </cell>
          <cell r="V68" t="str">
            <v>- -</v>
          </cell>
          <cell r="W68" t="str">
            <v>- -</v>
          </cell>
        </row>
        <row r="69">
          <cell r="A69" t="str">
            <v>Bulk-Verarbeitungskosten Ausland inkl. Petrom</v>
          </cell>
          <cell r="B69" t="str">
            <v>EUR</v>
          </cell>
          <cell r="C69" t="str">
            <v>t</v>
          </cell>
          <cell r="D69" t="str">
            <v>- -</v>
          </cell>
          <cell r="E69" t="str">
            <v>- -</v>
          </cell>
          <cell r="G69" t="str">
            <v>Bulk-Verarbeitungskosten Ausland inkl. Petrom</v>
          </cell>
          <cell r="H69" t="str">
            <v>EUR</v>
          </cell>
          <cell r="I69" t="str">
            <v>t</v>
          </cell>
          <cell r="J69" t="str">
            <v>- -</v>
          </cell>
          <cell r="K69" t="str">
            <v>- -</v>
          </cell>
          <cell r="M69" t="str">
            <v>Bulk-Verarbeitungskosten Ausland inkl. Petrom</v>
          </cell>
          <cell r="N69" t="str">
            <v>EUR</v>
          </cell>
          <cell r="O69" t="str">
            <v>t</v>
          </cell>
          <cell r="P69" t="str">
            <v>- -</v>
          </cell>
          <cell r="Q69" t="str">
            <v>- -</v>
          </cell>
          <cell r="S69" t="str">
            <v>Bulk-Verarbeitungskosten Ausland inkl. Petrom</v>
          </cell>
          <cell r="T69" t="str">
            <v>EUR</v>
          </cell>
          <cell r="U69" t="str">
            <v>t</v>
          </cell>
          <cell r="V69" t="str">
            <v>- -</v>
          </cell>
          <cell r="W69" t="str">
            <v>- -</v>
          </cell>
        </row>
        <row r="70">
          <cell r="A70" t="str">
            <v>Petrochem-Marge Raf. Burghausen</v>
          </cell>
          <cell r="B70" t="str">
            <v>EUR</v>
          </cell>
          <cell r="C70" t="str">
            <v>t</v>
          </cell>
          <cell r="D70">
            <v>280.72239035285463</v>
          </cell>
          <cell r="E70">
            <v>268.99280266887962</v>
          </cell>
          <cell r="G70" t="str">
            <v>Petrochem-Marge Raf. Burghausen</v>
          </cell>
          <cell r="H70" t="str">
            <v>EUR</v>
          </cell>
          <cell r="I70" t="str">
            <v>t</v>
          </cell>
          <cell r="J70">
            <v>241.2</v>
          </cell>
          <cell r="K70">
            <v>241.31</v>
          </cell>
          <cell r="M70" t="str">
            <v>Petrochem-Marge Raf. Burghausen</v>
          </cell>
          <cell r="N70" t="str">
            <v>EUR</v>
          </cell>
          <cell r="O70" t="str">
            <v>t</v>
          </cell>
          <cell r="P70">
            <v>204.73238025388622</v>
          </cell>
          <cell r="Q70">
            <v>186.5630423866001</v>
          </cell>
          <cell r="S70" t="str">
            <v>Petrochem-Marge Raf. Burghausen</v>
          </cell>
          <cell r="T70" t="str">
            <v>EUR</v>
          </cell>
          <cell r="U70" t="str">
            <v>t</v>
          </cell>
          <cell r="V70">
            <v>242.09</v>
          </cell>
          <cell r="W70">
            <v>242.09</v>
          </cell>
        </row>
        <row r="71">
          <cell r="A71" t="str">
            <v>Petrochem-Marge Raf.Inl.(inkl.But)</v>
          </cell>
          <cell r="B71" t="str">
            <v>EUR</v>
          </cell>
          <cell r="C71" t="str">
            <v>t</v>
          </cell>
          <cell r="D71">
            <v>361.88016285652083</v>
          </cell>
          <cell r="E71">
            <v>358.16922921240888</v>
          </cell>
          <cell r="G71" t="str">
            <v>Petrochem-Marge Raf.Inl.(inkl.But)</v>
          </cell>
          <cell r="H71" t="str">
            <v>EUR</v>
          </cell>
          <cell r="I71" t="str">
            <v>t</v>
          </cell>
          <cell r="J71">
            <v>306.87</v>
          </cell>
          <cell r="K71">
            <v>307.26</v>
          </cell>
          <cell r="M71" t="str">
            <v>Petrochem-Marge Raf.Inl.(inkl.But)</v>
          </cell>
          <cell r="N71" t="str">
            <v>EUR</v>
          </cell>
          <cell r="O71" t="str">
            <v>t</v>
          </cell>
          <cell r="P71">
            <v>240.97157399541743</v>
          </cell>
          <cell r="Q71">
            <v>300.0500565513276</v>
          </cell>
          <cell r="S71" t="str">
            <v>Petrochem-Marge Raf.Inl.(inkl.But)</v>
          </cell>
          <cell r="T71" t="str">
            <v>EUR</v>
          </cell>
          <cell r="U71" t="str">
            <v>t</v>
          </cell>
          <cell r="V71">
            <v>313.32677230000002</v>
          </cell>
          <cell r="W71">
            <v>0</v>
          </cell>
        </row>
        <row r="72">
          <cell r="A72" t="str">
            <v>Petrochem-Marge Raf. gesamt</v>
          </cell>
          <cell r="B72" t="str">
            <v>EUR</v>
          </cell>
          <cell r="C72" t="str">
            <v>t</v>
          </cell>
          <cell r="D72">
            <v>314.44916593887984</v>
          </cell>
          <cell r="E72">
            <v>303.894626922584</v>
          </cell>
          <cell r="G72" t="str">
            <v>Petrochem-Marge Raf. gesamt</v>
          </cell>
          <cell r="H72" t="str">
            <v>EUR</v>
          </cell>
          <cell r="I72" t="str">
            <v>t</v>
          </cell>
          <cell r="J72">
            <v>271.99</v>
          </cell>
          <cell r="K72">
            <v>270.54000000000002</v>
          </cell>
          <cell r="M72" t="str">
            <v>Petrochem-Marge Raf. gesamt</v>
          </cell>
          <cell r="N72" t="str">
            <v>EUR</v>
          </cell>
          <cell r="O72" t="str">
            <v>t</v>
          </cell>
          <cell r="P72">
            <v>215.3345903580215</v>
          </cell>
          <cell r="Q72">
            <v>186.8489378044975</v>
          </cell>
          <cell r="S72" t="str">
            <v>Petrochem-Marge Raf. gesamt</v>
          </cell>
          <cell r="T72" t="str">
            <v>EUR</v>
          </cell>
          <cell r="U72" t="str">
            <v>t</v>
          </cell>
          <cell r="V72">
            <v>272.44</v>
          </cell>
          <cell r="W72">
            <v>249.49</v>
          </cell>
        </row>
        <row r="73">
          <cell r="A73" t="str">
            <v>Petrochem-Marge Raf.Arpechim</v>
          </cell>
          <cell r="B73" t="str">
            <v>EUR</v>
          </cell>
          <cell r="C73" t="str">
            <v>t</v>
          </cell>
          <cell r="D73" t="str">
            <v>- -</v>
          </cell>
          <cell r="E73" t="str">
            <v>- -</v>
          </cell>
          <cell r="G73" t="str">
            <v>Petrochem-Marge Raf.Arpechim</v>
          </cell>
          <cell r="H73" t="str">
            <v>EUR</v>
          </cell>
          <cell r="I73" t="str">
            <v>t</v>
          </cell>
          <cell r="J73">
            <v>413.93</v>
          </cell>
          <cell r="K73">
            <v>413.93</v>
          </cell>
          <cell r="M73" t="str">
            <v>Petrochem-Marge Raf.Arpechim</v>
          </cell>
          <cell r="N73" t="str">
            <v>EUR</v>
          </cell>
          <cell r="O73" t="str">
            <v>t</v>
          </cell>
          <cell r="P73" t="str">
            <v>- -</v>
          </cell>
          <cell r="Q73" t="str">
            <v>- -</v>
          </cell>
          <cell r="S73" t="str">
            <v>Petrochem-Marge Raf.Arpechim</v>
          </cell>
          <cell r="T73" t="str">
            <v>EUR</v>
          </cell>
          <cell r="U73" t="str">
            <v>t</v>
          </cell>
          <cell r="V73" t="str">
            <v>- -</v>
          </cell>
          <cell r="W73" t="str">
            <v>- -</v>
          </cell>
        </row>
        <row r="74">
          <cell r="A74" t="str">
            <v>Petrochem-Marge Raf.Petrobrazi</v>
          </cell>
          <cell r="B74" t="str">
            <v>EUR</v>
          </cell>
          <cell r="C74" t="str">
            <v>t</v>
          </cell>
          <cell r="D74" t="str">
            <v>- -</v>
          </cell>
          <cell r="E74" t="str">
            <v>- -</v>
          </cell>
          <cell r="G74" t="str">
            <v>Petrochem-Marge Raf.Petrobrazi</v>
          </cell>
          <cell r="H74" t="str">
            <v>EUR</v>
          </cell>
          <cell r="I74" t="str">
            <v>t</v>
          </cell>
          <cell r="J74" t="str">
            <v>- -</v>
          </cell>
          <cell r="K74" t="str">
            <v>- -</v>
          </cell>
          <cell r="M74" t="str">
            <v>Petrochem-Marge Raf.Petrobrazi</v>
          </cell>
          <cell r="N74" t="str">
            <v>EUR</v>
          </cell>
          <cell r="O74" t="str">
            <v>t</v>
          </cell>
          <cell r="P74" t="str">
            <v>- -</v>
          </cell>
          <cell r="Q74" t="str">
            <v>- -</v>
          </cell>
          <cell r="S74" t="str">
            <v>Petrochem-Marge Raf.Petrobrazi</v>
          </cell>
          <cell r="T74" t="str">
            <v>EUR</v>
          </cell>
          <cell r="U74" t="str">
            <v>t</v>
          </cell>
          <cell r="V74" t="str">
            <v>- -</v>
          </cell>
          <cell r="W74" t="str">
            <v>- -</v>
          </cell>
        </row>
        <row r="75">
          <cell r="A75" t="str">
            <v>Petrochem-Marge Raf. Ausland inkl. Petrom</v>
          </cell>
          <cell r="B75" t="str">
            <v>EUR</v>
          </cell>
          <cell r="C75" t="str">
            <v>t</v>
          </cell>
          <cell r="D75" t="str">
            <v>- -</v>
          </cell>
          <cell r="E75" t="str">
            <v>- -</v>
          </cell>
          <cell r="G75" t="str">
            <v>Petrochem-Marge Raf. Ausland inkl. Petrom</v>
          </cell>
          <cell r="H75" t="str">
            <v>EUR</v>
          </cell>
          <cell r="I75" t="str">
            <v>t</v>
          </cell>
          <cell r="J75" t="str">
            <v>- -</v>
          </cell>
          <cell r="K75" t="str">
            <v>- -</v>
          </cell>
          <cell r="M75" t="str">
            <v>Petrochem-Marge Raf. Ausland inkl. Petrom</v>
          </cell>
          <cell r="N75" t="str">
            <v>EUR</v>
          </cell>
          <cell r="O75" t="str">
            <v>t</v>
          </cell>
          <cell r="P75" t="str">
            <v>- -</v>
          </cell>
          <cell r="Q75" t="str">
            <v>- -</v>
          </cell>
          <cell r="S75" t="str">
            <v>Petrochem-Marge Raf. Ausland inkl. Petrom</v>
          </cell>
          <cell r="T75" t="str">
            <v>EUR</v>
          </cell>
          <cell r="U75" t="str">
            <v>t</v>
          </cell>
          <cell r="V75" t="str">
            <v>- -</v>
          </cell>
          <cell r="W75" t="str">
            <v>- -</v>
          </cell>
        </row>
        <row r="76">
          <cell r="A76" t="str">
            <v>Supply-Spanne Raffinerie Bayernoil</v>
          </cell>
          <cell r="B76" t="str">
            <v>EUR</v>
          </cell>
          <cell r="C76" t="str">
            <v>t</v>
          </cell>
          <cell r="D76">
            <v>44.375626593450335</v>
          </cell>
          <cell r="E76">
            <v>44.563979127223568</v>
          </cell>
          <cell r="G76" t="str">
            <v>Supply-Spanne Raffinerie Bayernoil</v>
          </cell>
          <cell r="H76" t="str">
            <v>EUR</v>
          </cell>
          <cell r="I76" t="str">
            <v>t</v>
          </cell>
          <cell r="J76">
            <v>21.59</v>
          </cell>
          <cell r="K76">
            <v>22</v>
          </cell>
          <cell r="M76" t="str">
            <v>Supply-Spanne Raffinerie Bayernoil</v>
          </cell>
          <cell r="N76" t="str">
            <v>EUR</v>
          </cell>
          <cell r="O76" t="str">
            <v>t</v>
          </cell>
          <cell r="P76">
            <v>59.786617541834765</v>
          </cell>
          <cell r="Q76">
            <v>45.627312157969115</v>
          </cell>
          <cell r="S76" t="str">
            <v>Supply-Spanne Raffinerie Bayernoil</v>
          </cell>
          <cell r="T76" t="str">
            <v>EUR</v>
          </cell>
          <cell r="U76" t="str">
            <v>t</v>
          </cell>
          <cell r="V76">
            <v>24.55</v>
          </cell>
          <cell r="W76">
            <v>24.55</v>
          </cell>
        </row>
        <row r="77">
          <cell r="A77" t="str">
            <v>Supply-Spanne Raffinerie Burghausen</v>
          </cell>
          <cell r="B77" t="str">
            <v>EUR</v>
          </cell>
          <cell r="C77" t="str">
            <v>t</v>
          </cell>
          <cell r="D77">
            <v>89.621026881829295</v>
          </cell>
          <cell r="E77">
            <v>84.396815866400459</v>
          </cell>
          <cell r="G77" t="str">
            <v>Supply-Spanne Raffinerie Burghausen</v>
          </cell>
          <cell r="H77" t="str">
            <v>EUR</v>
          </cell>
          <cell r="I77" t="str">
            <v>t</v>
          </cell>
          <cell r="J77">
            <v>54.55</v>
          </cell>
          <cell r="K77">
            <v>53.69</v>
          </cell>
          <cell r="M77" t="str">
            <v>Supply-Spanne Raffinerie Burghausen</v>
          </cell>
          <cell r="N77" t="str">
            <v>EUR</v>
          </cell>
          <cell r="O77" t="str">
            <v>t</v>
          </cell>
          <cell r="P77">
            <v>119.85478094490448</v>
          </cell>
          <cell r="Q77">
            <v>45.918828172553994</v>
          </cell>
          <cell r="S77" t="str">
            <v>Supply-Spanne Raffinerie Burghausen</v>
          </cell>
          <cell r="T77" t="str">
            <v>EUR</v>
          </cell>
          <cell r="U77" t="str">
            <v>t</v>
          </cell>
          <cell r="V77">
            <v>47.63</v>
          </cell>
          <cell r="W77">
            <v>47.63</v>
          </cell>
        </row>
        <row r="78">
          <cell r="A78" t="str">
            <v>Supply-Spanne Raffinerie Ausland</v>
          </cell>
          <cell r="B78" t="str">
            <v>EUR</v>
          </cell>
          <cell r="C78" t="str">
            <v>t</v>
          </cell>
          <cell r="D78">
            <v>62.571075341359474</v>
          </cell>
          <cell r="E78">
            <v>60.241425786629136</v>
          </cell>
          <cell r="G78" t="str">
            <v>Supply-Spanne Raffinerie Ausland</v>
          </cell>
          <cell r="H78" t="str">
            <v>EUR</v>
          </cell>
          <cell r="I78" t="str">
            <v>t</v>
          </cell>
          <cell r="J78">
            <v>35.18</v>
          </cell>
          <cell r="K78">
            <v>34.93</v>
          </cell>
          <cell r="M78" t="str">
            <v>Supply-Spanne Raffinerie Ausland</v>
          </cell>
          <cell r="N78" t="str">
            <v>EUR</v>
          </cell>
          <cell r="O78" t="str">
            <v>t</v>
          </cell>
          <cell r="P78">
            <v>83.604609225153126</v>
          </cell>
          <cell r="Q78">
            <v>45.726482964862974</v>
          </cell>
          <cell r="S78" t="str">
            <v>Supply-Spanne Raffinerie Ausland</v>
          </cell>
          <cell r="T78" t="str">
            <v>EUR</v>
          </cell>
          <cell r="U78" t="str">
            <v>t</v>
          </cell>
          <cell r="V78">
            <v>33.35</v>
          </cell>
          <cell r="W78">
            <v>33.35</v>
          </cell>
        </row>
        <row r="79">
          <cell r="A79" t="str">
            <v>Supply-Spanne Raf. Inland</v>
          </cell>
          <cell r="B79" t="str">
            <v>EUR</v>
          </cell>
          <cell r="C79" t="str">
            <v>t</v>
          </cell>
          <cell r="D79">
            <v>74.4176128563536</v>
          </cell>
          <cell r="E79">
            <v>69.337285572985991</v>
          </cell>
          <cell r="G79" t="str">
            <v>Supply-Spanne Raf. Inland</v>
          </cell>
          <cell r="H79" t="str">
            <v>EUR</v>
          </cell>
          <cell r="I79" t="str">
            <v>t</v>
          </cell>
          <cell r="J79">
            <v>43.39</v>
          </cell>
          <cell r="K79">
            <v>42.7</v>
          </cell>
          <cell r="M79" t="str">
            <v>Supply-Spanne Raf. Inland</v>
          </cell>
          <cell r="N79" t="str">
            <v>EUR</v>
          </cell>
          <cell r="O79" t="str">
            <v>t</v>
          </cell>
          <cell r="P79">
            <v>88.847409169612959</v>
          </cell>
          <cell r="Q79">
            <v>34.763808760495607</v>
          </cell>
          <cell r="S79" t="str">
            <v>Supply-Spanne Raf. Inland</v>
          </cell>
          <cell r="T79" t="str">
            <v>EUR</v>
          </cell>
          <cell r="U79" t="str">
            <v>t</v>
          </cell>
          <cell r="V79">
            <v>45.67</v>
          </cell>
          <cell r="W79">
            <v>37.61</v>
          </cell>
        </row>
        <row r="80">
          <cell r="A80" t="str">
            <v>Supply-Spanne Raffinerie gesamt</v>
          </cell>
          <cell r="B80" t="str">
            <v>EUR</v>
          </cell>
          <cell r="C80" t="str">
            <v>t</v>
          </cell>
          <cell r="D80">
            <v>68.943977384187249</v>
          </cell>
          <cell r="E80">
            <v>65.108008630712931</v>
          </cell>
          <cell r="G80" t="str">
            <v>Supply-Spanne Raffinerie gesamt</v>
          </cell>
          <cell r="H80" t="str">
            <v>EUR</v>
          </cell>
          <cell r="I80" t="str">
            <v>t</v>
          </cell>
          <cell r="J80">
            <v>39.53</v>
          </cell>
          <cell r="K80">
            <v>39.020000000000003</v>
          </cell>
          <cell r="M80" t="str">
            <v>Supply-Spanne Raffinerie gesamt</v>
          </cell>
          <cell r="N80" t="str">
            <v>EUR</v>
          </cell>
          <cell r="O80" t="str">
            <v>t</v>
          </cell>
          <cell r="P80">
            <v>86.396981584119132</v>
          </cell>
          <cell r="Q80">
            <v>40.070181840791214</v>
          </cell>
          <cell r="S80" t="str">
            <v>Supply-Spanne Raffinerie gesamt</v>
          </cell>
          <cell r="T80" t="str">
            <v>EUR</v>
          </cell>
          <cell r="U80" t="str">
            <v>t</v>
          </cell>
          <cell r="V80">
            <v>39.770000000000003</v>
          </cell>
          <cell r="W80">
            <v>35.46</v>
          </cell>
        </row>
        <row r="81">
          <cell r="A81" t="str">
            <v>Supply-Spanne Raffinerie Arpechim</v>
          </cell>
          <cell r="B81" t="str">
            <v>EUR</v>
          </cell>
          <cell r="C81" t="str">
            <v>t</v>
          </cell>
          <cell r="D81" t="str">
            <v>- -</v>
          </cell>
          <cell r="E81" t="str">
            <v>- -</v>
          </cell>
          <cell r="G81" t="str">
            <v>Supply-Spanne Raffinerie Arpechim</v>
          </cell>
          <cell r="H81" t="str">
            <v>EUR</v>
          </cell>
          <cell r="I81" t="str">
            <v>t</v>
          </cell>
          <cell r="J81">
            <v>38.6</v>
          </cell>
          <cell r="K81">
            <v>38.6</v>
          </cell>
          <cell r="M81" t="str">
            <v>Supply-Spanne Raffinerie Arpechim</v>
          </cell>
          <cell r="N81" t="str">
            <v>EUR</v>
          </cell>
          <cell r="O81" t="str">
            <v>t</v>
          </cell>
          <cell r="P81" t="str">
            <v>- -</v>
          </cell>
          <cell r="Q81" t="str">
            <v>- -</v>
          </cell>
          <cell r="S81" t="str">
            <v>Supply-Spanne Raffinerie Arpechim</v>
          </cell>
          <cell r="T81" t="str">
            <v>EUR</v>
          </cell>
          <cell r="U81" t="str">
            <v>t</v>
          </cell>
          <cell r="V81" t="str">
            <v>- -</v>
          </cell>
          <cell r="W81" t="str">
            <v>- -</v>
          </cell>
        </row>
        <row r="82">
          <cell r="A82" t="str">
            <v>Supply-Spanne Raffinerie Petrobrazi</v>
          </cell>
          <cell r="B82" t="str">
            <v>EUR</v>
          </cell>
          <cell r="C82" t="str">
            <v>t</v>
          </cell>
          <cell r="D82" t="str">
            <v>- -</v>
          </cell>
          <cell r="E82" t="str">
            <v>- -</v>
          </cell>
          <cell r="G82" t="str">
            <v>Supply-Spanne Raffinerie Petrobrazi</v>
          </cell>
          <cell r="H82" t="str">
            <v>EUR</v>
          </cell>
          <cell r="I82" t="str">
            <v>t</v>
          </cell>
          <cell r="J82">
            <v>29.12</v>
          </cell>
          <cell r="K82">
            <v>29.12</v>
          </cell>
          <cell r="M82" t="str">
            <v>Supply-Spanne Raffinerie Petrobrazi</v>
          </cell>
          <cell r="N82" t="str">
            <v>EUR</v>
          </cell>
          <cell r="O82" t="str">
            <v>t</v>
          </cell>
          <cell r="P82" t="str">
            <v>- -</v>
          </cell>
          <cell r="Q82" t="str">
            <v>- -</v>
          </cell>
          <cell r="S82" t="str">
            <v>Supply-Spanne Raffinerie Petrobrazi</v>
          </cell>
          <cell r="T82" t="str">
            <v>EUR</v>
          </cell>
          <cell r="U82" t="str">
            <v>t</v>
          </cell>
          <cell r="V82" t="str">
            <v>- -</v>
          </cell>
          <cell r="W82" t="str">
            <v>- -</v>
          </cell>
        </row>
        <row r="83">
          <cell r="A83" t="str">
            <v>Supply-Spanne Raffinerie Ausland inkl. Petrom</v>
          </cell>
          <cell r="B83" t="str">
            <v>EUR</v>
          </cell>
          <cell r="C83" t="str">
            <v>t</v>
          </cell>
          <cell r="D83" t="str">
            <v>- -</v>
          </cell>
          <cell r="E83" t="str">
            <v>- -</v>
          </cell>
          <cell r="G83" t="str">
            <v>Supply-Spanne Raffinerie Ausland inkl. Petrom</v>
          </cell>
          <cell r="H83" t="str">
            <v>EUR</v>
          </cell>
          <cell r="I83" t="str">
            <v>t</v>
          </cell>
          <cell r="J83" t="str">
            <v>- -</v>
          </cell>
          <cell r="K83" t="str">
            <v>- -</v>
          </cell>
          <cell r="M83" t="str">
            <v>Supply-Spanne Raffinerie Ausland inkl. Petrom</v>
          </cell>
          <cell r="N83" t="str">
            <v>EUR</v>
          </cell>
          <cell r="O83" t="str">
            <v>t</v>
          </cell>
          <cell r="P83" t="str">
            <v>- -</v>
          </cell>
          <cell r="Q83" t="str">
            <v>- -</v>
          </cell>
          <cell r="S83" t="str">
            <v>Supply-Spanne Raffinerie Ausland inkl. Petrom</v>
          </cell>
          <cell r="T83" t="str">
            <v>EUR</v>
          </cell>
          <cell r="U83" t="str">
            <v>t</v>
          </cell>
          <cell r="V83" t="str">
            <v>- -</v>
          </cell>
          <cell r="W83" t="str">
            <v>- -</v>
          </cell>
        </row>
        <row r="84">
          <cell r="A84" t="str">
            <v>WECP C2/Naphta Marge</v>
          </cell>
          <cell r="B84" t="str">
            <v>EUR</v>
          </cell>
          <cell r="C84" t="str">
            <v>t</v>
          </cell>
          <cell r="D84">
            <v>387.07</v>
          </cell>
          <cell r="E84">
            <v>364.9160888732564</v>
          </cell>
          <cell r="G84" t="str">
            <v>WECP C2/Naphta Marge</v>
          </cell>
          <cell r="H84" t="str">
            <v>EUR</v>
          </cell>
          <cell r="I84" t="str">
            <v>t</v>
          </cell>
          <cell r="J84">
            <v>339.82</v>
          </cell>
          <cell r="K84">
            <v>340.71</v>
          </cell>
          <cell r="M84" t="str">
            <v>WECP C2/Naphta Marge</v>
          </cell>
          <cell r="N84" t="str">
            <v>EUR</v>
          </cell>
          <cell r="O84" t="str">
            <v>t</v>
          </cell>
          <cell r="P84">
            <v>253.59</v>
          </cell>
          <cell r="Q84">
            <v>212.99647008057264</v>
          </cell>
          <cell r="S84" t="str">
            <v>WECP C2/Naphta Marge</v>
          </cell>
          <cell r="T84" t="str">
            <v>EUR</v>
          </cell>
          <cell r="U84" t="str">
            <v>t</v>
          </cell>
          <cell r="V84">
            <v>346.96</v>
          </cell>
          <cell r="W84">
            <v>346.96</v>
          </cell>
        </row>
        <row r="85">
          <cell r="A85" t="str">
            <v>WECP C3/Naphta Marge</v>
          </cell>
          <cell r="B85" t="str">
            <v>EUR</v>
          </cell>
          <cell r="C85" t="str">
            <v>t</v>
          </cell>
          <cell r="D85">
            <v>344.2128571428571</v>
          </cell>
          <cell r="E85">
            <v>327.4160888732564</v>
          </cell>
          <cell r="G85" t="str">
            <v>WECP C3/Naphta Marge</v>
          </cell>
          <cell r="H85" t="str">
            <v>EUR</v>
          </cell>
          <cell r="I85" t="str">
            <v>t</v>
          </cell>
          <cell r="J85">
            <v>291.82</v>
          </cell>
          <cell r="K85">
            <v>292.70999999999998</v>
          </cell>
          <cell r="M85" t="str">
            <v>WECP C3/Naphta Marge</v>
          </cell>
          <cell r="N85" t="str">
            <v>EUR</v>
          </cell>
          <cell r="O85" t="str">
            <v>t</v>
          </cell>
          <cell r="P85">
            <v>253.59</v>
          </cell>
          <cell r="Q85">
            <v>212.99647008057264</v>
          </cell>
          <cell r="S85" t="str">
            <v>WECP C3/Naphta Marge</v>
          </cell>
          <cell r="T85" t="str">
            <v>EUR</v>
          </cell>
          <cell r="U85" t="str">
            <v>t</v>
          </cell>
          <cell r="V85">
            <v>298.95999999999998</v>
          </cell>
          <cell r="W85">
            <v>298.95999999999998</v>
          </cell>
        </row>
        <row r="86">
          <cell r="A86" t="str">
            <v>WECP Ethylen</v>
          </cell>
          <cell r="B86" t="str">
            <v>EUR</v>
          </cell>
          <cell r="C86" t="str">
            <v>t</v>
          </cell>
          <cell r="D86">
            <v>730</v>
          </cell>
          <cell r="E86">
            <v>718.75</v>
          </cell>
          <cell r="G86" t="str">
            <v>WECP Ethylen</v>
          </cell>
          <cell r="H86" t="str">
            <v>EUR</v>
          </cell>
          <cell r="I86" t="str">
            <v>t</v>
          </cell>
          <cell r="J86">
            <v>543</v>
          </cell>
          <cell r="K86">
            <v>543</v>
          </cell>
          <cell r="M86" t="str">
            <v>WECP Ethylen</v>
          </cell>
          <cell r="N86" t="str">
            <v>EUR</v>
          </cell>
          <cell r="O86" t="str">
            <v>t</v>
          </cell>
          <cell r="P86">
            <v>640</v>
          </cell>
          <cell r="Q86">
            <v>640</v>
          </cell>
          <cell r="S86" t="str">
            <v>WECP Ethylen</v>
          </cell>
          <cell r="T86" t="str">
            <v>EUR</v>
          </cell>
          <cell r="U86" t="str">
            <v>t</v>
          </cell>
          <cell r="V86">
            <v>543</v>
          </cell>
          <cell r="W86">
            <v>543</v>
          </cell>
        </row>
        <row r="87">
          <cell r="A87" t="str">
            <v>WECP Propylen</v>
          </cell>
          <cell r="B87" t="str">
            <v>EUR</v>
          </cell>
          <cell r="C87" t="str">
            <v>t</v>
          </cell>
          <cell r="D87">
            <v>687.14285714285711</v>
          </cell>
          <cell r="E87">
            <v>681.25</v>
          </cell>
          <cell r="G87" t="str">
            <v>WECP Propylen</v>
          </cell>
          <cell r="H87" t="str">
            <v>EUR</v>
          </cell>
          <cell r="I87" t="str">
            <v>t</v>
          </cell>
          <cell r="J87">
            <v>495</v>
          </cell>
          <cell r="K87">
            <v>495</v>
          </cell>
          <cell r="M87" t="str">
            <v>WECP Propylen</v>
          </cell>
          <cell r="N87" t="str">
            <v>EUR</v>
          </cell>
          <cell r="O87" t="str">
            <v>t</v>
          </cell>
          <cell r="P87">
            <v>640</v>
          </cell>
          <cell r="Q87">
            <v>640</v>
          </cell>
          <cell r="S87" t="str">
            <v>WECP Propylen</v>
          </cell>
          <cell r="T87" t="str">
            <v>EUR</v>
          </cell>
          <cell r="U87" t="str">
            <v>t</v>
          </cell>
          <cell r="V87">
            <v>495</v>
          </cell>
          <cell r="W87">
            <v>495</v>
          </cell>
        </row>
        <row r="88">
          <cell r="A88" t="str">
            <v>Spanne Rotterdam Bayernoil</v>
          </cell>
          <cell r="B88" t="str">
            <v>EUR</v>
          </cell>
          <cell r="C88" t="str">
            <v>t</v>
          </cell>
          <cell r="D88">
            <v>33.150618615527961</v>
          </cell>
          <cell r="E88">
            <v>33.220424199999997</v>
          </cell>
          <cell r="G88" t="str">
            <v>Spanne Rotterdam Bayernoil</v>
          </cell>
          <cell r="H88" t="str">
            <v>EUR</v>
          </cell>
          <cell r="I88" t="str">
            <v>t</v>
          </cell>
          <cell r="J88">
            <v>20.66</v>
          </cell>
          <cell r="K88">
            <v>20.76</v>
          </cell>
          <cell r="M88" t="str">
            <v>Spanne Rotterdam Bayernoil</v>
          </cell>
          <cell r="N88" t="str">
            <v>EUR</v>
          </cell>
          <cell r="O88" t="str">
            <v>t</v>
          </cell>
          <cell r="P88">
            <v>42.328090000000003</v>
          </cell>
          <cell r="Q88">
            <v>33.596989999999998</v>
          </cell>
          <cell r="S88" t="str">
            <v>Spanne Rotterdam Bayernoil</v>
          </cell>
          <cell r="T88" t="str">
            <v>EUR</v>
          </cell>
          <cell r="U88" t="str">
            <v>t</v>
          </cell>
          <cell r="V88">
            <v>21.46</v>
          </cell>
          <cell r="W88">
            <v>21.46</v>
          </cell>
        </row>
        <row r="89">
          <cell r="A89" t="str">
            <v>Spanne Rotterdam Burghausen</v>
          </cell>
          <cell r="B89" t="str">
            <v>EUR</v>
          </cell>
          <cell r="C89" t="str">
            <v>t</v>
          </cell>
          <cell r="D89">
            <v>50.795418229192535</v>
          </cell>
          <cell r="E89">
            <v>49.229922100000003</v>
          </cell>
          <cell r="G89" t="str">
            <v>Spanne Rotterdam Burghausen</v>
          </cell>
          <cell r="H89" t="str">
            <v>EUR</v>
          </cell>
          <cell r="I89" t="str">
            <v>t</v>
          </cell>
          <cell r="J89">
            <v>27.31</v>
          </cell>
          <cell r="K89">
            <v>26.9</v>
          </cell>
          <cell r="M89" t="str">
            <v>Spanne Rotterdam Burghausen</v>
          </cell>
          <cell r="N89" t="str">
            <v>EUR</v>
          </cell>
          <cell r="O89" t="str">
            <v>t</v>
          </cell>
          <cell r="P89">
            <v>45.54204</v>
          </cell>
          <cell r="Q89">
            <v>38.990470000000002</v>
          </cell>
          <cell r="S89" t="str">
            <v>Spanne Rotterdam Burghausen</v>
          </cell>
          <cell r="T89" t="str">
            <v>EUR</v>
          </cell>
          <cell r="U89" t="str">
            <v>t</v>
          </cell>
          <cell r="V89">
            <v>24.03</v>
          </cell>
          <cell r="W89">
            <v>24.03</v>
          </cell>
        </row>
        <row r="90">
          <cell r="A90" t="str">
            <v>Spanne Rotterdam Ausland</v>
          </cell>
          <cell r="B90" t="str">
            <v>EUR</v>
          </cell>
          <cell r="C90" t="str">
            <v>t</v>
          </cell>
          <cell r="D90">
            <v>40.484188682655862</v>
          </cell>
          <cell r="E90">
            <v>39.83212957958898</v>
          </cell>
          <cell r="G90" t="str">
            <v>Spanne Rotterdam Ausland</v>
          </cell>
          <cell r="H90" t="str">
            <v>EUR</v>
          </cell>
          <cell r="I90" t="str">
            <v>t</v>
          </cell>
          <cell r="J90">
            <v>23.43</v>
          </cell>
          <cell r="K90">
            <v>23.3</v>
          </cell>
          <cell r="M90" t="str">
            <v>Spanne Rotterdam Ausland</v>
          </cell>
          <cell r="N90" t="str">
            <v>EUR</v>
          </cell>
          <cell r="O90" t="str">
            <v>t</v>
          </cell>
          <cell r="P90">
            <v>43.644872569283834</v>
          </cell>
          <cell r="Q90">
            <v>35.733939948792127</v>
          </cell>
          <cell r="S90" t="str">
            <v>Spanne Rotterdam Ausland</v>
          </cell>
          <cell r="T90" t="str">
            <v>EUR</v>
          </cell>
          <cell r="U90" t="str">
            <v>t</v>
          </cell>
          <cell r="V90">
            <v>22.47</v>
          </cell>
          <cell r="W90">
            <v>22.47</v>
          </cell>
        </row>
        <row r="91">
          <cell r="A91" t="str">
            <v>Spanne Binnenaufschlag</v>
          </cell>
          <cell r="B91" t="str">
            <v>EUR</v>
          </cell>
          <cell r="C91" t="str">
            <v>t</v>
          </cell>
          <cell r="D91">
            <v>6.7079343714285722</v>
          </cell>
          <cell r="E91">
            <v>6.1819425750000008</v>
          </cell>
          <cell r="G91" t="str">
            <v>Spanne Binnenaufschlag</v>
          </cell>
          <cell r="H91" t="str">
            <v>EUR</v>
          </cell>
          <cell r="I91" t="str">
            <v>t</v>
          </cell>
          <cell r="J91">
            <v>8.84</v>
          </cell>
          <cell r="K91">
            <v>8.84</v>
          </cell>
          <cell r="M91" t="str">
            <v>Spanne Binnenaufschlag</v>
          </cell>
          <cell r="N91" t="str">
            <v>EUR</v>
          </cell>
          <cell r="O91" t="str">
            <v>t</v>
          </cell>
          <cell r="P91">
            <v>7.92</v>
          </cell>
          <cell r="Q91">
            <v>2.5</v>
          </cell>
          <cell r="S91" t="str">
            <v>Spanne Binnenaufschlag</v>
          </cell>
          <cell r="T91" t="str">
            <v>EUR</v>
          </cell>
          <cell r="U91" t="str">
            <v>t</v>
          </cell>
          <cell r="V91">
            <v>8.83</v>
          </cell>
          <cell r="W91">
            <v>8.83</v>
          </cell>
        </row>
        <row r="92">
          <cell r="A92" t="str">
            <v>Spanne Rotterdam Inland</v>
          </cell>
          <cell r="B92" t="str">
            <v>EUR</v>
          </cell>
          <cell r="C92" t="str">
            <v>t</v>
          </cell>
          <cell r="D92">
            <v>19.72332005714286</v>
          </cell>
          <cell r="E92">
            <v>19.888477059880223</v>
          </cell>
          <cell r="G92" t="str">
            <v>Spanne Rotterdam Inland</v>
          </cell>
          <cell r="H92" t="str">
            <v>EUR</v>
          </cell>
          <cell r="I92" t="str">
            <v>t</v>
          </cell>
          <cell r="J92">
            <v>14.01</v>
          </cell>
          <cell r="K92">
            <v>14.06</v>
          </cell>
          <cell r="M92" t="str">
            <v>Spanne Rotterdam Inland</v>
          </cell>
          <cell r="N92" t="str">
            <v>EUR</v>
          </cell>
          <cell r="O92" t="str">
            <v>t</v>
          </cell>
          <cell r="P92">
            <v>23.653600000000001</v>
          </cell>
          <cell r="Q92">
            <v>20.025713613636359</v>
          </cell>
          <cell r="S92" t="str">
            <v>Spanne Rotterdam Inland</v>
          </cell>
          <cell r="T92" t="str">
            <v>EUR</v>
          </cell>
          <cell r="U92" t="str">
            <v>t</v>
          </cell>
          <cell r="V92">
            <v>14.37</v>
          </cell>
          <cell r="W92">
            <v>14.37</v>
          </cell>
        </row>
        <row r="93">
          <cell r="A93" t="str">
            <v>Spanne Schwechat</v>
          </cell>
          <cell r="B93" t="str">
            <v>EUR</v>
          </cell>
          <cell r="C93" t="str">
            <v>t</v>
          </cell>
          <cell r="D93">
            <v>26.431254428571432</v>
          </cell>
          <cell r="E93">
            <v>26.070419634880224</v>
          </cell>
          <cell r="G93" t="str">
            <v>Spanne Schwechat</v>
          </cell>
          <cell r="H93" t="str">
            <v>EUR</v>
          </cell>
          <cell r="I93" t="str">
            <v>t</v>
          </cell>
          <cell r="J93">
            <v>22.85</v>
          </cell>
          <cell r="K93">
            <v>22.9</v>
          </cell>
          <cell r="M93" t="str">
            <v>Spanne Schwechat</v>
          </cell>
          <cell r="N93" t="str">
            <v>EUR</v>
          </cell>
          <cell r="O93" t="str">
            <v>t</v>
          </cell>
          <cell r="P93">
            <v>31.573599999999999</v>
          </cell>
          <cell r="Q93">
            <v>22.525713613636359</v>
          </cell>
          <cell r="S93" t="str">
            <v>Spanne Schwechat</v>
          </cell>
          <cell r="T93" t="str">
            <v>EUR</v>
          </cell>
          <cell r="U93" t="str">
            <v>t</v>
          </cell>
          <cell r="V93">
            <v>23.2</v>
          </cell>
          <cell r="W93">
            <v>23.2</v>
          </cell>
        </row>
        <row r="94">
          <cell r="A94" t="str">
            <v>Spanne Rotterdam Bayernoil $</v>
          </cell>
          <cell r="B94" t="str">
            <v>USD</v>
          </cell>
          <cell r="C94" t="str">
            <v>bbl</v>
          </cell>
          <cell r="D94">
            <v>5.4351295499378889</v>
          </cell>
          <cell r="E94">
            <v>5.4223278830000003</v>
          </cell>
          <cell r="G94" t="str">
            <v>Spanne Rotterdam Bayernoil $</v>
          </cell>
          <cell r="H94" t="str">
            <v>USD</v>
          </cell>
          <cell r="I94" t="str">
            <v>bbl</v>
          </cell>
          <cell r="J94">
            <v>3.23</v>
          </cell>
          <cell r="K94">
            <v>3.24</v>
          </cell>
          <cell r="M94" t="str">
            <v>Spanne Rotterdam Bayernoil $</v>
          </cell>
          <cell r="N94" t="str">
            <v>USD</v>
          </cell>
          <cell r="O94" t="str">
            <v>bbl</v>
          </cell>
          <cell r="P94">
            <v>6.6108799999999999</v>
          </cell>
          <cell r="Q94">
            <v>5.3552099999999996</v>
          </cell>
          <cell r="S94" t="str">
            <v>Spanne Rotterdam Bayernoil $</v>
          </cell>
          <cell r="T94" t="str">
            <v>USD</v>
          </cell>
          <cell r="U94" t="str">
            <v>bbl</v>
          </cell>
          <cell r="V94">
            <v>3.35</v>
          </cell>
          <cell r="W94">
            <v>3.35</v>
          </cell>
        </row>
        <row r="95">
          <cell r="A95" t="str">
            <v>Spanne Rotterdam Burghausen $</v>
          </cell>
          <cell r="B95" t="str">
            <v>USD</v>
          </cell>
          <cell r="C95" t="str">
            <v>bbl</v>
          </cell>
          <cell r="D95">
            <v>8.6438946000000012</v>
          </cell>
          <cell r="E95">
            <v>8.3435882499999998</v>
          </cell>
          <cell r="G95" t="str">
            <v>Spanne Rotterdam Burghausen $</v>
          </cell>
          <cell r="H95" t="str">
            <v>USD</v>
          </cell>
          <cell r="I95" t="str">
            <v>bbl</v>
          </cell>
          <cell r="J95">
            <v>4.41</v>
          </cell>
          <cell r="K95">
            <v>4.34</v>
          </cell>
          <cell r="M95" t="str">
            <v>Spanne Rotterdam Burghausen $</v>
          </cell>
          <cell r="N95" t="str">
            <v>USD</v>
          </cell>
          <cell r="O95" t="str">
            <v>bbl</v>
          </cell>
          <cell r="P95">
            <v>7.3253000000000004</v>
          </cell>
          <cell r="Q95">
            <v>6.4037300000000004</v>
          </cell>
          <cell r="S95" t="str">
            <v>Spanne Rotterdam Burghausen $</v>
          </cell>
          <cell r="T95" t="str">
            <v>USD</v>
          </cell>
          <cell r="U95" t="str">
            <v>bbl</v>
          </cell>
          <cell r="V95">
            <v>3.88</v>
          </cell>
          <cell r="W95">
            <v>3.88</v>
          </cell>
        </row>
        <row r="96">
          <cell r="A96" t="str">
            <v>Spanne Rotterdam Ausland $</v>
          </cell>
          <cell r="B96" t="str">
            <v>USD</v>
          </cell>
          <cell r="C96" t="str">
            <v>bbl</v>
          </cell>
          <cell r="D96">
            <v>6.7687634726126538</v>
          </cell>
          <cell r="E96">
            <v>6.6287687722969704</v>
          </cell>
          <cell r="G96" t="str">
            <v>Spanne Rotterdam Ausland $</v>
          </cell>
          <cell r="H96" t="str">
            <v>USD</v>
          </cell>
          <cell r="I96" t="str">
            <v>bbl</v>
          </cell>
          <cell r="J96">
            <v>3.72</v>
          </cell>
          <cell r="K96">
            <v>3.7</v>
          </cell>
          <cell r="M96" t="str">
            <v>Spanne Rotterdam Ausland $</v>
          </cell>
          <cell r="N96" t="str">
            <v>USD</v>
          </cell>
          <cell r="O96" t="str">
            <v>bbl</v>
          </cell>
          <cell r="P96">
            <v>6.9035839322788952</v>
          </cell>
          <cell r="Q96">
            <v>5.7706439610617863</v>
          </cell>
          <cell r="S96" t="str">
            <v>Spanne Rotterdam Ausland $</v>
          </cell>
          <cell r="T96" t="str">
            <v>USD</v>
          </cell>
          <cell r="U96" t="str">
            <v>bbl</v>
          </cell>
          <cell r="V96">
            <v>3.56</v>
          </cell>
          <cell r="W96">
            <v>3.56</v>
          </cell>
        </row>
        <row r="97">
          <cell r="A97" t="str">
            <v>Spanne Binnenaufschlag $</v>
          </cell>
          <cell r="B97" t="str">
            <v>USD</v>
          </cell>
          <cell r="C97" t="str">
            <v>bbl</v>
          </cell>
          <cell r="D97">
            <v>1.1330087524559214</v>
          </cell>
          <cell r="E97">
            <v>1.0427870070052427</v>
          </cell>
          <cell r="G97" t="str">
            <v>Spanne Binnenaufschlag $</v>
          </cell>
          <cell r="H97" t="str">
            <v>USD</v>
          </cell>
          <cell r="I97" t="str">
            <v>bbl</v>
          </cell>
          <cell r="J97">
            <v>1.39</v>
          </cell>
          <cell r="K97">
            <v>1.39</v>
          </cell>
          <cell r="M97" t="str">
            <v>Spanne Binnenaufschlag $</v>
          </cell>
          <cell r="N97" t="str">
            <v>USD</v>
          </cell>
          <cell r="O97" t="str">
            <v>bbl</v>
          </cell>
          <cell r="P97">
            <v>1.263045627476882</v>
          </cell>
          <cell r="Q97">
            <v>0.41123478885049236</v>
          </cell>
          <cell r="S97" t="str">
            <v>Spanne Binnenaufschlag $</v>
          </cell>
          <cell r="T97" t="str">
            <v>USD</v>
          </cell>
          <cell r="U97" t="str">
            <v>bbl</v>
          </cell>
          <cell r="V97">
            <v>1.39</v>
          </cell>
          <cell r="W97">
            <v>1.39</v>
          </cell>
        </row>
        <row r="98">
          <cell r="A98" t="str">
            <v>Spanne Rotterdam Inland $</v>
          </cell>
          <cell r="B98" t="str">
            <v>USD</v>
          </cell>
          <cell r="C98" t="str">
            <v>bbl</v>
          </cell>
          <cell r="D98">
            <v>3.2926404071428577</v>
          </cell>
          <cell r="E98">
            <v>3.2868816772727278</v>
          </cell>
          <cell r="G98" t="str">
            <v>Spanne Rotterdam Inland $</v>
          </cell>
          <cell r="H98" t="str">
            <v>USD</v>
          </cell>
          <cell r="I98" t="str">
            <v>bbl</v>
          </cell>
          <cell r="J98">
            <v>2.2200000000000002</v>
          </cell>
          <cell r="K98">
            <v>2.23</v>
          </cell>
          <cell r="M98" t="str">
            <v>Spanne Rotterdam Inland $</v>
          </cell>
          <cell r="N98" t="str">
            <v>USD</v>
          </cell>
          <cell r="O98" t="str">
            <v>bbl</v>
          </cell>
          <cell r="P98">
            <v>3.7587000000000002</v>
          </cell>
          <cell r="Q98">
            <v>3.2465705681818182</v>
          </cell>
          <cell r="S98" t="str">
            <v>Spanne Rotterdam Inland $</v>
          </cell>
          <cell r="T98" t="str">
            <v>USD</v>
          </cell>
          <cell r="U98" t="str">
            <v>bbl</v>
          </cell>
          <cell r="V98">
            <v>2.2799999999999998</v>
          </cell>
          <cell r="W98">
            <v>2.2799999999999998</v>
          </cell>
        </row>
        <row r="99">
          <cell r="A99" t="str">
            <v>Spanne Schwechat $</v>
          </cell>
          <cell r="B99" t="str">
            <v>USD</v>
          </cell>
          <cell r="C99" t="str">
            <v>bbl</v>
          </cell>
          <cell r="D99">
            <v>4.4256491595987786</v>
          </cell>
          <cell r="E99">
            <v>4.329668684277971</v>
          </cell>
          <cell r="G99" t="str">
            <v>Spanne Schwechat $</v>
          </cell>
          <cell r="H99" t="str">
            <v>USD</v>
          </cell>
          <cell r="I99" t="str">
            <v>bbl</v>
          </cell>
          <cell r="J99">
            <v>3.61</v>
          </cell>
          <cell r="K99">
            <v>3.62</v>
          </cell>
          <cell r="M99" t="str">
            <v>Spanne Schwechat $</v>
          </cell>
          <cell r="N99" t="str">
            <v>USD</v>
          </cell>
          <cell r="O99" t="str">
            <v>bbl</v>
          </cell>
          <cell r="P99">
            <v>5.0217456274768821</v>
          </cell>
          <cell r="Q99">
            <v>3.6578053570323106</v>
          </cell>
          <cell r="S99" t="str">
            <v>Spanne Schwechat $</v>
          </cell>
          <cell r="T99" t="str">
            <v>USD</v>
          </cell>
          <cell r="U99" t="str">
            <v>bbl</v>
          </cell>
          <cell r="V99">
            <v>3.67</v>
          </cell>
          <cell r="W99">
            <v>3.67</v>
          </cell>
        </row>
      </sheetData>
      <sheetData sheetId="8"/>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Project information"/>
      <sheetName val="Release Application"/>
      <sheetName val="Potential Analysis"/>
      <sheetName val="wsNames"/>
      <sheetName val="Input"/>
      <sheetName val="SensChart"/>
      <sheetName val="Profitability in LC"/>
      <sheetName val="Input EUR"/>
      <sheetName val="Profitability in EUR"/>
      <sheetName val="Goals"/>
      <sheetName val="Trade Area"/>
      <sheetName val="&lt;OMV Current locatio"/>
      <sheetName val="BP Brünner Str. 64"/>
      <sheetName val="BP Brünner Str. 64_images_1"/>
      <sheetName val="IQ Siemenstraße 105"/>
      <sheetName val="IQ Siemenstraße 105_images_1"/>
      <sheetName val="BP Brünner Str. 57a"/>
      <sheetName val="BP Brünner Str. 57a_images_1"/>
      <sheetName val="FS Layout"/>
      <sheetName val="Building layout"/>
      <sheetName val="CAPEX summary"/>
      <sheetName val="CAPEX in details"/>
    </sheetNames>
    <sheetDataSet>
      <sheetData sheetId="0"/>
      <sheetData sheetId="1"/>
      <sheetData sheetId="2"/>
      <sheetData sheetId="3"/>
      <sheetData sheetId="4"/>
      <sheetData sheetId="5"/>
      <sheetData sheetId="6"/>
      <sheetData sheetId="7"/>
      <sheetData sheetId="8"/>
      <sheetData sheetId="9"/>
      <sheetData sheetId="10">
        <row r="150">
          <cell r="A150" t="str">
            <v>AT</v>
          </cell>
          <cell r="B150">
            <v>25</v>
          </cell>
          <cell r="C150">
            <v>25</v>
          </cell>
          <cell r="D150">
            <v>25</v>
          </cell>
          <cell r="E150">
            <v>100</v>
          </cell>
          <cell r="F150">
            <v>0.10432111798324201</v>
          </cell>
          <cell r="G150">
            <v>0.10432111798324201</v>
          </cell>
          <cell r="H150">
            <v>0.10432111798324201</v>
          </cell>
          <cell r="I150">
            <v>0.103609903763385</v>
          </cell>
          <cell r="J150">
            <v>0.103609903763385</v>
          </cell>
          <cell r="K150">
            <v>0.103609903763385</v>
          </cell>
          <cell r="L150">
            <v>0.32422123333333402</v>
          </cell>
          <cell r="M150">
            <v>0.32422123333333402</v>
          </cell>
          <cell r="N150">
            <v>0.32422123333333402</v>
          </cell>
          <cell r="O150">
            <v>8.8780311152926217</v>
          </cell>
          <cell r="P150">
            <v>8.8780311152926217</v>
          </cell>
          <cell r="Q150">
            <v>8.8780311152926217</v>
          </cell>
        </row>
        <row r="151">
          <cell r="A151" t="str">
            <v>BG</v>
          </cell>
          <cell r="B151">
            <v>10</v>
          </cell>
          <cell r="C151">
            <v>10</v>
          </cell>
          <cell r="D151">
            <v>10</v>
          </cell>
          <cell r="E151">
            <v>51.12997238981491</v>
          </cell>
          <cell r="F151">
            <v>0.190361045418032</v>
          </cell>
          <cell r="G151">
            <v>0.190361045418032</v>
          </cell>
          <cell r="H151">
            <v>0.190361045418032</v>
          </cell>
          <cell r="I151">
            <v>0.16928205575820801</v>
          </cell>
          <cell r="J151">
            <v>0.16928205575820801</v>
          </cell>
          <cell r="K151">
            <v>0.16928205575820801</v>
          </cell>
          <cell r="L151">
            <v>0.114339180023977</v>
          </cell>
          <cell r="M151">
            <v>0.114339180023977</v>
          </cell>
          <cell r="N151">
            <v>0.114339180023977</v>
          </cell>
          <cell r="O151">
            <v>2.4506159648351651</v>
          </cell>
          <cell r="P151">
            <v>2.4506159648351651</v>
          </cell>
          <cell r="Q151">
            <v>2.4506159648351651</v>
          </cell>
        </row>
        <row r="152">
          <cell r="A152" t="str">
            <v>BA</v>
          </cell>
          <cell r="B152">
            <v>10</v>
          </cell>
          <cell r="C152">
            <v>10</v>
          </cell>
          <cell r="D152">
            <v>10</v>
          </cell>
          <cell r="E152">
            <v>51.12997238981491</v>
          </cell>
          <cell r="F152">
            <v>0.25907027810831001</v>
          </cell>
          <cell r="G152">
            <v>0.25907027810831001</v>
          </cell>
          <cell r="H152">
            <v>0.25907027810831001</v>
          </cell>
          <cell r="I152">
            <v>0.26434439451686298</v>
          </cell>
          <cell r="J152">
            <v>0.26434439451686298</v>
          </cell>
          <cell r="K152">
            <v>0.26434439451686298</v>
          </cell>
          <cell r="L152">
            <v>0</v>
          </cell>
          <cell r="M152">
            <v>0</v>
          </cell>
          <cell r="N152">
            <v>0</v>
          </cell>
          <cell r="O152">
            <v>0.60629800248920496</v>
          </cell>
          <cell r="P152">
            <v>0.60629800248920496</v>
          </cell>
          <cell r="Q152">
            <v>0.60629800248920496</v>
          </cell>
        </row>
        <row r="153">
          <cell r="A153" t="str">
            <v>CZ</v>
          </cell>
          <cell r="B153">
            <v>19</v>
          </cell>
          <cell r="C153">
            <v>19</v>
          </cell>
          <cell r="D153">
            <v>19</v>
          </cell>
          <cell r="E153">
            <v>3.734827264239029</v>
          </cell>
          <cell r="F153">
            <v>2.53433675970183</v>
          </cell>
          <cell r="G153">
            <v>2.53433675970183</v>
          </cell>
          <cell r="H153">
            <v>2.53433675970183</v>
          </cell>
          <cell r="I153">
            <v>2.7522207300180699</v>
          </cell>
          <cell r="J153">
            <v>2.7522207300180699</v>
          </cell>
          <cell r="K153">
            <v>2.7522207300180699</v>
          </cell>
          <cell r="L153">
            <v>2.3920000000000501</v>
          </cell>
          <cell r="M153">
            <v>2.3920000000000501</v>
          </cell>
          <cell r="N153">
            <v>2.3920000000000501</v>
          </cell>
          <cell r="O153">
            <v>120.00019176683763</v>
          </cell>
          <cell r="P153">
            <v>120.00019176683763</v>
          </cell>
          <cell r="Q153">
            <v>120.00019176683763</v>
          </cell>
        </row>
        <row r="154">
          <cell r="A154" t="str">
            <v>DE</v>
          </cell>
          <cell r="B154">
            <v>29.83</v>
          </cell>
          <cell r="C154">
            <v>29.83</v>
          </cell>
          <cell r="D154">
            <v>29.83</v>
          </cell>
          <cell r="E154">
            <v>100</v>
          </cell>
          <cell r="F154">
            <v>6.9388729348435194E-2</v>
          </cell>
          <cell r="G154">
            <v>6.9388729348435194E-2</v>
          </cell>
          <cell r="H154">
            <v>6.9388729348435194E-2</v>
          </cell>
          <cell r="I154">
            <v>7.8220472928840601E-2</v>
          </cell>
          <cell r="J154">
            <v>7.8220472928840601E-2</v>
          </cell>
          <cell r="K154">
            <v>7.8220472928840601E-2</v>
          </cell>
          <cell r="L154">
            <v>6.8544537815126205E-2</v>
          </cell>
          <cell r="M154">
            <v>6.8544537815126205E-2</v>
          </cell>
          <cell r="N154">
            <v>6.8544537815126205E-2</v>
          </cell>
          <cell r="O154">
            <v>6.8744588744588748</v>
          </cell>
          <cell r="P154">
            <v>6.8744588744588748</v>
          </cell>
          <cell r="Q154">
            <v>6.8744588744588748</v>
          </cell>
        </row>
        <row r="155">
          <cell r="A155" t="str">
            <v>HR</v>
          </cell>
          <cell r="B155">
            <v>20</v>
          </cell>
          <cell r="C155">
            <v>20</v>
          </cell>
          <cell r="D155">
            <v>20</v>
          </cell>
          <cell r="E155">
            <v>12.987012987012987</v>
          </cell>
          <cell r="F155">
            <v>0.65698309421990697</v>
          </cell>
          <cell r="G155">
            <v>0.65698309421990697</v>
          </cell>
          <cell r="H155">
            <v>0.65698309421990697</v>
          </cell>
          <cell r="I155">
            <v>0.58375278581943502</v>
          </cell>
          <cell r="J155">
            <v>0.58375278581943502</v>
          </cell>
          <cell r="K155">
            <v>0.58375278581943502</v>
          </cell>
          <cell r="L155">
            <v>0.685095791162602</v>
          </cell>
          <cell r="M155">
            <v>0.685095791162602</v>
          </cell>
          <cell r="N155">
            <v>0.685095791162602</v>
          </cell>
          <cell r="O155">
            <v>12.551</v>
          </cell>
          <cell r="P155">
            <v>12.551</v>
          </cell>
          <cell r="Q155">
            <v>12.551</v>
          </cell>
        </row>
        <row r="156">
          <cell r="A156" t="str">
            <v>HU</v>
          </cell>
          <cell r="B156">
            <v>19</v>
          </cell>
          <cell r="C156">
            <v>19</v>
          </cell>
          <cell r="D156">
            <v>19</v>
          </cell>
          <cell r="E156">
            <v>0.33709758975223331</v>
          </cell>
          <cell r="F156">
            <v>25.286628430030099</v>
          </cell>
          <cell r="G156">
            <v>25.286628430030099</v>
          </cell>
          <cell r="H156">
            <v>25.286628430030099</v>
          </cell>
          <cell r="I156">
            <v>24.238560947961201</v>
          </cell>
          <cell r="J156">
            <v>24.238560947961201</v>
          </cell>
          <cell r="K156">
            <v>24.238560947961201</v>
          </cell>
          <cell r="L156">
            <v>11.8423625498008</v>
          </cell>
          <cell r="M156">
            <v>11.8423625498008</v>
          </cell>
          <cell r="N156">
            <v>11.8423625498008</v>
          </cell>
          <cell r="O156">
            <v>732.21997925727499</v>
          </cell>
          <cell r="P156">
            <v>732.21997925727499</v>
          </cell>
          <cell r="Q156">
            <v>732.21997925727499</v>
          </cell>
        </row>
        <row r="157">
          <cell r="A157" t="str">
            <v>MD</v>
          </cell>
          <cell r="B157">
            <v>0</v>
          </cell>
          <cell r="C157">
            <v>0</v>
          </cell>
          <cell r="D157">
            <v>0</v>
          </cell>
          <cell r="E157">
            <v>5.5509297807382731</v>
          </cell>
          <cell r="F157">
            <v>2.10452461478177</v>
          </cell>
          <cell r="G157">
            <v>2.10452461478177</v>
          </cell>
          <cell r="H157">
            <v>2.10452461478177</v>
          </cell>
          <cell r="I157">
            <v>2.0807577419096499</v>
          </cell>
          <cell r="J157">
            <v>2.0807577419096499</v>
          </cell>
          <cell r="K157">
            <v>2.0807577419096499</v>
          </cell>
          <cell r="L157">
            <v>2.1617999999963602</v>
          </cell>
          <cell r="M157">
            <v>2.1617999999963602</v>
          </cell>
          <cell r="N157">
            <v>2.1617999999963602</v>
          </cell>
          <cell r="O157">
            <v>2.5760871278345716</v>
          </cell>
          <cell r="P157">
            <v>2.5760871278345716</v>
          </cell>
          <cell r="Q157">
            <v>2.5760871278345716</v>
          </cell>
        </row>
        <row r="158">
          <cell r="A158" t="str">
            <v>PET</v>
          </cell>
          <cell r="B158">
            <v>16</v>
          </cell>
          <cell r="C158">
            <v>16</v>
          </cell>
          <cell r="D158">
            <v>16</v>
          </cell>
          <cell r="E158">
            <v>22.446689113355781</v>
          </cell>
          <cell r="F158">
            <v>0.39251268617285001</v>
          </cell>
          <cell r="G158">
            <v>0.39251268617285001</v>
          </cell>
          <cell r="H158">
            <v>0.39251268617285001</v>
          </cell>
          <cell r="I158">
            <v>0.40646591049167002</v>
          </cell>
          <cell r="J158">
            <v>0.40646591049167002</v>
          </cell>
          <cell r="K158">
            <v>0.40646591049167002</v>
          </cell>
          <cell r="L158">
            <v>0.19475383108689501</v>
          </cell>
          <cell r="M158">
            <v>0.19475383108689501</v>
          </cell>
          <cell r="N158">
            <v>0.19475383108689501</v>
          </cell>
          <cell r="O158">
            <v>3.5387688091091567</v>
          </cell>
          <cell r="P158">
            <v>3.5387688091091567</v>
          </cell>
          <cell r="Q158">
            <v>3.5387688091091567</v>
          </cell>
        </row>
        <row r="159">
          <cell r="A159" t="str">
            <v>RO</v>
          </cell>
          <cell r="B159">
            <v>16</v>
          </cell>
          <cell r="C159">
            <v>16</v>
          </cell>
          <cell r="D159">
            <v>16</v>
          </cell>
          <cell r="E159">
            <v>22.446689113355781</v>
          </cell>
          <cell r="F159">
            <v>0.40693887599984702</v>
          </cell>
          <cell r="G159">
            <v>0.40693887599984702</v>
          </cell>
          <cell r="H159">
            <v>0.40693887599984702</v>
          </cell>
          <cell r="I159">
            <v>0.37151056393718002</v>
          </cell>
          <cell r="J159">
            <v>0.37151056393718002</v>
          </cell>
          <cell r="K159">
            <v>0.37151056393718002</v>
          </cell>
          <cell r="L159">
            <v>0.31813154999999999</v>
          </cell>
          <cell r="M159">
            <v>0.31813154999999999</v>
          </cell>
          <cell r="N159">
            <v>0.31813154999999999</v>
          </cell>
          <cell r="O159">
            <v>9.9901704360197989</v>
          </cell>
          <cell r="P159">
            <v>9.9901704360197989</v>
          </cell>
          <cell r="Q159">
            <v>9.9901704360197989</v>
          </cell>
        </row>
        <row r="160">
          <cell r="A160" t="str">
            <v>RS</v>
          </cell>
          <cell r="B160">
            <v>10</v>
          </cell>
          <cell r="C160">
            <v>10</v>
          </cell>
          <cell r="D160">
            <v>10</v>
          </cell>
          <cell r="E160">
            <v>1.0050251256281406</v>
          </cell>
          <cell r="F160">
            <v>5.7892064359134796</v>
          </cell>
          <cell r="G160">
            <v>5.7892064359134796</v>
          </cell>
          <cell r="H160">
            <v>5.7892064359134796</v>
          </cell>
          <cell r="I160">
            <v>7.9471133721890697</v>
          </cell>
          <cell r="J160">
            <v>7.9471133721890697</v>
          </cell>
          <cell r="K160">
            <v>7.9471133721890697</v>
          </cell>
          <cell r="L160">
            <v>9.6679499422651194</v>
          </cell>
          <cell r="M160">
            <v>9.6679499422651194</v>
          </cell>
          <cell r="N160">
            <v>9.6679499422651194</v>
          </cell>
          <cell r="O160">
            <v>164.17500000000001</v>
          </cell>
          <cell r="P160">
            <v>164.17500000000001</v>
          </cell>
          <cell r="Q160">
            <v>164.17500000000001</v>
          </cell>
        </row>
        <row r="161">
          <cell r="A161" t="str">
            <v>SI</v>
          </cell>
          <cell r="B161">
            <v>20</v>
          </cell>
          <cell r="C161">
            <v>20</v>
          </cell>
          <cell r="D161">
            <v>20</v>
          </cell>
          <cell r="E161">
            <v>100</v>
          </cell>
          <cell r="F161">
            <v>6.4321937573478594E-2</v>
          </cell>
          <cell r="G161">
            <v>6.4321937573478594E-2</v>
          </cell>
          <cell r="H161">
            <v>6.4321937573478594E-2</v>
          </cell>
          <cell r="I161">
            <v>6.9476528288560102E-2</v>
          </cell>
          <cell r="J161">
            <v>6.9476528288560102E-2</v>
          </cell>
          <cell r="K161">
            <v>6.9476528288560102E-2</v>
          </cell>
          <cell r="L161">
            <v>0</v>
          </cell>
          <cell r="M161">
            <v>0</v>
          </cell>
          <cell r="N161">
            <v>0</v>
          </cell>
          <cell r="O161">
            <v>2.0465916542451885</v>
          </cell>
          <cell r="P161">
            <v>2.0465916542451885</v>
          </cell>
          <cell r="Q161">
            <v>2.0465916542451885</v>
          </cell>
        </row>
        <row r="162">
          <cell r="A162" t="str">
            <v>SK</v>
          </cell>
          <cell r="B162">
            <v>19</v>
          </cell>
          <cell r="C162">
            <v>19</v>
          </cell>
          <cell r="D162">
            <v>19</v>
          </cell>
          <cell r="E162">
            <v>100</v>
          </cell>
          <cell r="F162">
            <v>0.115224577407709</v>
          </cell>
          <cell r="G162">
            <v>0.115224577407709</v>
          </cell>
          <cell r="H162">
            <v>0.115224577407709</v>
          </cell>
          <cell r="I162">
            <v>9.2749619898032903E-2</v>
          </cell>
          <cell r="J162">
            <v>9.2749619898032903E-2</v>
          </cell>
          <cell r="K162">
            <v>9.2749619898032903E-2</v>
          </cell>
          <cell r="L162">
            <v>4.7199999999999999E-2</v>
          </cell>
          <cell r="M162">
            <v>4.7199999999999999E-2</v>
          </cell>
          <cell r="N162">
            <v>4.7199999999999999E-2</v>
          </cell>
          <cell r="O162">
            <v>5.752100005593153</v>
          </cell>
          <cell r="P162">
            <v>5.752100005593153</v>
          </cell>
          <cell r="Q162">
            <v>5.752100005593153</v>
          </cell>
        </row>
      </sheetData>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Instructions"/>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A3">
            <v>2003</v>
          </cell>
          <cell r="L3" t="str">
            <v>YTD</v>
          </cell>
          <cell r="O3" t="str">
            <v>yes</v>
          </cell>
        </row>
        <row r="4">
          <cell r="L4" t="str">
            <v>Periodic</v>
          </cell>
          <cell r="O4" t="str">
            <v>no</v>
          </cell>
        </row>
      </sheetData>
      <sheetData sheetId="1"/>
      <sheetData sheetId="2">
        <row r="1">
          <cell r="B1" t="str">
            <v>OMV</v>
          </cell>
        </row>
      </sheetData>
      <sheetData sheetId="3">
        <row r="1">
          <cell r="B1" t="str">
            <v>OMVFR</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vem FA"/>
      <sheetName val="recon"/>
      <sheetName val="APPR OPEN"/>
      <sheetName val="test"/>
      <sheetName val="Appr ADD"/>
      <sheetName val="sel add"/>
      <sheetName val="disposal"/>
      <sheetName val="reval test"/>
      <sheetName val="FAR"/>
      <sheetName val="Tickmarks"/>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Check list"/>
      <sheetName val="Check Accounts"/>
      <sheetName val="FA GV"/>
      <sheetName val="FA DEP"/>
      <sheetName val="FA"/>
      <sheetName val="Financial Assets"/>
      <sheetName val="Equity"/>
      <sheetName val="Provisions"/>
      <sheetName val="Maturity analysis"/>
      <sheetName val="BS &amp; PL"/>
      <sheetName val="AHS"/>
      <sheetName val="Decommissioning"/>
      <sheetName val="Interim"/>
      <sheetName val="Cash flow"/>
      <sheetName val="CFR"/>
      <sheetName val="CF_Disclosures"/>
      <sheetName val="Thresholds"/>
    </sheetNames>
    <sheetDataSet>
      <sheetData sheetId="0">
        <row r="3">
          <cell r="D3" t="str">
            <v>AllCustom1</v>
          </cell>
        </row>
        <row r="4">
          <cell r="D4" t="str">
            <v>ADCP</v>
          </cell>
        </row>
        <row r="5">
          <cell r="D5" t="str">
            <v>ADD</v>
          </cell>
        </row>
        <row r="6">
          <cell r="D6" t="str">
            <v>AHS</v>
          </cell>
        </row>
        <row r="7">
          <cell r="D7" t="str">
            <v>ALC</v>
          </cell>
        </row>
        <row r="8">
          <cell r="D8" t="str">
            <v>BEG</v>
          </cell>
        </row>
        <row r="9">
          <cell r="D9" t="str">
            <v>CCG</v>
          </cell>
        </row>
        <row r="10">
          <cell r="D10" t="str">
            <v>CCA</v>
          </cell>
        </row>
        <row r="11">
          <cell r="D11" t="str">
            <v>CCD</v>
          </cell>
        </row>
        <row r="12">
          <cell r="D12" t="str">
            <v>CFR</v>
          </cell>
        </row>
        <row r="13">
          <cell r="D13" t="str">
            <v>VCG</v>
          </cell>
        </row>
        <row r="14">
          <cell r="D14" t="str">
            <v>CDIF</v>
          </cell>
        </row>
        <row r="15">
          <cell r="D15" t="str">
            <v>CHG</v>
          </cell>
        </row>
        <row r="16">
          <cell r="D16" t="str">
            <v>CHGC</v>
          </cell>
        </row>
        <row r="17">
          <cell r="D17" t="str">
            <v>DEP</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3:H32"/>
  <sheetViews>
    <sheetView tabSelected="1" view="pageBreakPreview" zoomScaleNormal="115" zoomScaleSheetLayoutView="100" zoomScalePageLayoutView="70" workbookViewId="0"/>
  </sheetViews>
  <sheetFormatPr defaultColWidth="11.42578125" defaultRowHeight="14.25" x14ac:dyDescent="0.2"/>
  <cols>
    <col min="1" max="1" width="2.7109375" style="1" customWidth="1"/>
    <col min="2" max="2" width="6.28515625" style="1" customWidth="1"/>
    <col min="3" max="3" width="56.5703125" style="1" customWidth="1"/>
    <col min="4" max="4" width="21.85546875" style="1" customWidth="1"/>
    <col min="5" max="8" width="11.42578125" style="1"/>
    <col min="9" max="9" width="2.7109375" style="1" customWidth="1"/>
    <col min="10" max="16384" width="11.42578125" style="1"/>
  </cols>
  <sheetData>
    <row r="3" spans="3:8" ht="15.75" x14ac:dyDescent="0.25">
      <c r="D3" s="2"/>
      <c r="F3" s="337"/>
      <c r="G3" s="337"/>
      <c r="H3" s="337"/>
    </row>
    <row r="4" spans="3:8" x14ac:dyDescent="0.2">
      <c r="D4" s="338"/>
      <c r="E4" s="339"/>
      <c r="F4" s="339"/>
      <c r="G4" s="339"/>
      <c r="H4" s="339"/>
    </row>
    <row r="5" spans="3:8" x14ac:dyDescent="0.2">
      <c r="D5" s="339"/>
      <c r="E5" s="339"/>
      <c r="F5" s="339"/>
      <c r="G5" s="339"/>
      <c r="H5" s="339"/>
    </row>
    <row r="6" spans="3:8" x14ac:dyDescent="0.2">
      <c r="D6" s="339"/>
      <c r="E6" s="339"/>
      <c r="F6" s="339"/>
      <c r="G6" s="339"/>
      <c r="H6" s="339"/>
    </row>
    <row r="7" spans="3:8" x14ac:dyDescent="0.2">
      <c r="C7" s="3">
        <v>43950</v>
      </c>
      <c r="D7" s="339"/>
      <c r="E7" s="339"/>
      <c r="F7" s="339"/>
      <c r="G7" s="339"/>
      <c r="H7" s="339"/>
    </row>
    <row r="11" spans="3:8" x14ac:dyDescent="0.2">
      <c r="C11" s="4" t="s">
        <v>0</v>
      </c>
    </row>
    <row r="12" spans="3:8" x14ac:dyDescent="0.2">
      <c r="C12" s="340" t="s">
        <v>1</v>
      </c>
      <c r="D12" s="340"/>
    </row>
    <row r="13" spans="3:8" x14ac:dyDescent="0.2">
      <c r="C13" s="4"/>
    </row>
    <row r="14" spans="3:8" s="6" customFormat="1" ht="18" customHeight="1" x14ac:dyDescent="0.25">
      <c r="C14" s="5" t="s">
        <v>2</v>
      </c>
    </row>
    <row r="15" spans="3:8" s="6" customFormat="1" ht="18" customHeight="1" x14ac:dyDescent="0.25">
      <c r="C15" s="5" t="s">
        <v>3</v>
      </c>
    </row>
    <row r="16" spans="3:8" s="6" customFormat="1" ht="18" customHeight="1" x14ac:dyDescent="0.25">
      <c r="C16" s="5" t="s">
        <v>4</v>
      </c>
    </row>
    <row r="17" spans="2:5" s="6" customFormat="1" ht="18" customHeight="1" x14ac:dyDescent="0.25">
      <c r="C17" s="5" t="s">
        <v>5</v>
      </c>
    </row>
    <row r="18" spans="2:5" s="6" customFormat="1" ht="18" customHeight="1" x14ac:dyDescent="0.25">
      <c r="C18" s="5" t="s">
        <v>6</v>
      </c>
    </row>
    <row r="19" spans="2:5" s="6" customFormat="1" ht="18" customHeight="1" x14ac:dyDescent="0.25">
      <c r="C19" s="5" t="s">
        <v>7</v>
      </c>
    </row>
    <row r="20" spans="2:5" s="6" customFormat="1" ht="18" customHeight="1" x14ac:dyDescent="0.25">
      <c r="C20" s="5" t="s">
        <v>8</v>
      </c>
    </row>
    <row r="21" spans="2:5" s="6" customFormat="1" ht="18" customHeight="1" x14ac:dyDescent="0.25">
      <c r="C21" s="5" t="s">
        <v>9</v>
      </c>
    </row>
    <row r="22" spans="2:5" s="6" customFormat="1" ht="18" customHeight="1" x14ac:dyDescent="0.25">
      <c r="C22" s="7" t="s">
        <v>10</v>
      </c>
    </row>
    <row r="23" spans="2:5" ht="18" customHeight="1" x14ac:dyDescent="0.2">
      <c r="B23" s="6"/>
      <c r="C23" s="7" t="s">
        <v>232</v>
      </c>
    </row>
    <row r="24" spans="2:5" ht="18" customHeight="1" x14ac:dyDescent="0.2">
      <c r="B24" s="6"/>
      <c r="C24" s="7" t="s">
        <v>221</v>
      </c>
    </row>
    <row r="25" spans="2:5" ht="18" customHeight="1" x14ac:dyDescent="0.2">
      <c r="B25" s="6"/>
      <c r="C25" s="7" t="s">
        <v>430</v>
      </c>
      <c r="D25" s="5"/>
      <c r="E25" s="5"/>
    </row>
    <row r="26" spans="2:5" ht="18" customHeight="1" x14ac:dyDescent="0.2">
      <c r="B26" s="6"/>
      <c r="C26" s="7" t="s">
        <v>11</v>
      </c>
    </row>
    <row r="27" spans="2:5" ht="18" customHeight="1" x14ac:dyDescent="0.2">
      <c r="B27" s="6"/>
      <c r="C27" s="7" t="s">
        <v>12</v>
      </c>
    </row>
    <row r="28" spans="2:5" ht="18" customHeight="1" x14ac:dyDescent="0.2">
      <c r="C28" s="7" t="s">
        <v>13</v>
      </c>
    </row>
    <row r="29" spans="2:5" ht="18" customHeight="1" x14ac:dyDescent="0.2">
      <c r="C29" s="7" t="s">
        <v>14</v>
      </c>
    </row>
    <row r="30" spans="2:5" ht="18" customHeight="1" x14ac:dyDescent="0.2"/>
    <row r="31" spans="2:5" ht="18" customHeight="1" x14ac:dyDescent="0.2">
      <c r="C31" s="8" t="s">
        <v>15</v>
      </c>
    </row>
    <row r="32" spans="2:5" x14ac:dyDescent="0.2">
      <c r="C32" s="8" t="s">
        <v>16</v>
      </c>
    </row>
  </sheetData>
  <mergeCells count="3">
    <mergeCell ref="F3:H3"/>
    <mergeCell ref="D4:H7"/>
    <mergeCell ref="C12:D12"/>
  </mergeCells>
  <hyperlinks>
    <hyperlink ref="C14" location="'Financial highlights'!A1" display="Financial highlights"/>
    <hyperlink ref="C16" location="Downstream!A1" display="Downstream"/>
    <hyperlink ref="C21" location="'Cash flows'!A1" display="Cash flows"/>
    <hyperlink ref="C20" location="'Statement of changes in equity'!A1" display="Statement of changes in equity"/>
    <hyperlink ref="C17" location="'Income statement'!A1" display="Income Statement"/>
    <hyperlink ref="C18" location="'Statement of compr. income'!A1" display="Statement of comprehensive income"/>
    <hyperlink ref="C15" location="Upstream!A1" display="Upstream"/>
    <hyperlink ref="C19" location="'Statement of fin. position'!A1" display="'Statement of fin. position'!A1"/>
    <hyperlink ref="C25:E25" location="'CAPEX,(CleanCCS) Op. Result'!A1" display="CAPEX, Operating Result before depreciation, Clean CCS Operating result before depreciation"/>
    <hyperlink ref="C23" location="'Taxes on income and profit'!A1" display="Taxes on income and profit"/>
    <hyperlink ref="C27" location="'Related parties'!A1" display="Material transactions with related parties"/>
    <hyperlink ref="C29" location="'Economic environment'!A1" display="Economic environment"/>
    <hyperlink ref="C28" location="'CAPEX,(CleanCCS) Op. Result'!A1" display="CAPEX, Operating Result before depreciation, clean CCS Operating Result before depreciation"/>
    <hyperlink ref="C22" location="'Sales split'!A1" display="Sales split"/>
    <hyperlink ref="C25" location="'Fair value hierarchy'!A1" display="Fair value hierarchy"/>
    <hyperlink ref="C26" location="'Segment reporting'!A1" display="Segment reporting "/>
    <hyperlink ref="C24" location="'Gearing ratio excluding leases'!A1" display="Gearing ratio excluding leases"/>
  </hyperlinks>
  <printOptions horizontalCentered="1"/>
  <pageMargins left="0.25" right="0.25" top="0.75" bottom="0.75" header="0.3" footer="0.3"/>
  <pageSetup paperSize="9" scale="75" fitToHeight="0"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4"/>
  <sheetViews>
    <sheetView view="pageBreakPreview" zoomScaleNormal="85" zoomScaleSheetLayoutView="100" workbookViewId="0">
      <selection activeCell="B2" sqref="B2"/>
    </sheetView>
  </sheetViews>
  <sheetFormatPr defaultColWidth="11.42578125" defaultRowHeight="14.25" outlineLevelRow="1" outlineLevelCol="1" x14ac:dyDescent="0.2"/>
  <cols>
    <col min="1" max="1" width="2.7109375" style="43" customWidth="1"/>
    <col min="2" max="2" width="63.5703125" style="41" customWidth="1"/>
    <col min="3" max="6" width="10.7109375" style="41" hidden="1" customWidth="1" outlineLevel="1"/>
    <col min="7" max="7" width="10.7109375" style="41" customWidth="1" collapsed="1"/>
    <col min="8" max="11" width="10.7109375" style="41" hidden="1" customWidth="1" outlineLevel="1"/>
    <col min="12" max="12" width="10.7109375" style="41" customWidth="1" collapsed="1"/>
    <col min="13" max="23" width="10.7109375" style="41" customWidth="1"/>
    <col min="24" max="24" width="2.7109375" style="43" customWidth="1"/>
    <col min="25" max="16384" width="11.42578125" style="43"/>
  </cols>
  <sheetData>
    <row r="1" spans="1:23" s="42" customFormat="1" ht="15" x14ac:dyDescent="0.25">
      <c r="C1" s="9"/>
      <c r="D1" s="9"/>
      <c r="E1" s="9"/>
      <c r="F1" s="9"/>
      <c r="G1" s="9"/>
      <c r="H1" s="9"/>
      <c r="I1" s="9"/>
      <c r="J1" s="9"/>
      <c r="K1" s="9"/>
      <c r="L1" s="9"/>
      <c r="M1" s="9"/>
      <c r="N1" s="9"/>
      <c r="O1" s="9"/>
      <c r="P1" s="9"/>
      <c r="Q1" s="9"/>
      <c r="R1" s="9"/>
      <c r="S1" s="9"/>
      <c r="T1" s="9"/>
      <c r="U1" s="9"/>
      <c r="V1" s="9"/>
      <c r="W1" s="9"/>
    </row>
    <row r="2" spans="1:23" ht="18" x14ac:dyDescent="0.2">
      <c r="B2" s="164" t="s">
        <v>0</v>
      </c>
      <c r="C2" s="11"/>
      <c r="D2" s="11"/>
      <c r="E2" s="11"/>
      <c r="F2" s="11"/>
      <c r="G2" s="11"/>
      <c r="H2" s="11"/>
      <c r="I2" s="11"/>
      <c r="J2" s="11"/>
      <c r="K2" s="11"/>
      <c r="L2" s="11"/>
      <c r="M2" s="11"/>
      <c r="N2" s="11"/>
      <c r="O2" s="11"/>
      <c r="P2" s="11"/>
      <c r="Q2" s="11"/>
      <c r="R2" s="11"/>
      <c r="S2" s="11"/>
      <c r="T2" s="11"/>
      <c r="U2" s="11"/>
      <c r="V2" s="11"/>
      <c r="W2" s="11"/>
    </row>
    <row r="3" spans="1:23" ht="15.75" x14ac:dyDescent="0.2">
      <c r="B3" s="12"/>
      <c r="C3" s="11"/>
      <c r="D3" s="11"/>
      <c r="E3" s="11"/>
      <c r="F3" s="11"/>
      <c r="G3" s="11"/>
      <c r="H3" s="11"/>
      <c r="I3" s="11"/>
      <c r="J3" s="11"/>
      <c r="K3" s="11"/>
      <c r="L3" s="11"/>
      <c r="M3" s="11"/>
      <c r="N3" s="11"/>
      <c r="O3" s="11"/>
      <c r="P3" s="11"/>
      <c r="Q3" s="11"/>
      <c r="R3" s="11"/>
      <c r="S3" s="11"/>
      <c r="T3" s="11"/>
      <c r="U3" s="11"/>
      <c r="V3" s="11"/>
      <c r="W3" s="11"/>
    </row>
    <row r="4" spans="1:23" ht="15.75" x14ac:dyDescent="0.2">
      <c r="B4" s="12"/>
      <c r="C4" s="11"/>
      <c r="D4" s="11"/>
      <c r="E4" s="11"/>
      <c r="F4" s="11"/>
      <c r="G4" s="11"/>
      <c r="H4" s="11"/>
      <c r="I4" s="11"/>
      <c r="J4" s="11"/>
      <c r="K4" s="11"/>
      <c r="L4" s="11"/>
      <c r="M4" s="11"/>
      <c r="N4" s="11"/>
      <c r="O4" s="11"/>
      <c r="P4" s="11"/>
      <c r="Q4" s="11"/>
      <c r="R4" s="11"/>
      <c r="S4" s="11"/>
      <c r="T4" s="11"/>
      <c r="U4" s="11"/>
      <c r="V4" s="11"/>
      <c r="W4" s="11"/>
    </row>
    <row r="5" spans="1:23" s="13" customFormat="1" ht="15.75" thickBot="1" x14ac:dyDescent="0.3">
      <c r="A5" s="43"/>
      <c r="B5" s="48" t="s">
        <v>2</v>
      </c>
      <c r="C5" s="48"/>
      <c r="D5" s="48"/>
      <c r="E5" s="48"/>
      <c r="F5" s="48"/>
      <c r="G5" s="48"/>
      <c r="H5" s="48"/>
      <c r="I5" s="48"/>
      <c r="J5" s="48"/>
      <c r="K5" s="48"/>
      <c r="L5" s="48"/>
      <c r="M5" s="48"/>
      <c r="N5" s="48"/>
      <c r="O5" s="48"/>
      <c r="P5" s="48"/>
      <c r="Q5" s="48"/>
      <c r="R5" s="48"/>
      <c r="S5" s="48"/>
      <c r="T5" s="48"/>
      <c r="U5" s="48"/>
      <c r="V5" s="48"/>
      <c r="W5" s="48"/>
    </row>
    <row r="6" spans="1:23" s="13" customFormat="1" x14ac:dyDescent="0.2">
      <c r="A6" s="43"/>
      <c r="B6" s="49" t="s">
        <v>17</v>
      </c>
      <c r="C6" s="50"/>
      <c r="D6" s="51"/>
      <c r="E6" s="51"/>
      <c r="F6" s="51"/>
      <c r="G6" s="51"/>
      <c r="H6" s="51"/>
      <c r="I6" s="51"/>
      <c r="J6" s="51"/>
      <c r="K6" s="51"/>
      <c r="L6" s="51"/>
      <c r="M6" s="51"/>
      <c r="N6" s="51"/>
      <c r="O6" s="51"/>
      <c r="P6" s="51"/>
      <c r="Q6" s="51"/>
      <c r="R6" s="51"/>
      <c r="S6" s="51"/>
      <c r="T6" s="51"/>
      <c r="U6" s="51"/>
      <c r="V6" s="51"/>
      <c r="W6" s="51"/>
    </row>
    <row r="7" spans="1:23" s="13" customFormat="1" ht="15.75" thickBot="1" x14ac:dyDescent="0.3">
      <c r="A7" s="43"/>
      <c r="B7" s="230"/>
      <c r="C7" s="228" t="s">
        <v>18</v>
      </c>
      <c r="D7" s="228" t="s">
        <v>19</v>
      </c>
      <c r="E7" s="228" t="s">
        <v>20</v>
      </c>
      <c r="F7" s="228" t="s">
        <v>21</v>
      </c>
      <c r="G7" s="231">
        <v>2016</v>
      </c>
      <c r="H7" s="232" t="s">
        <v>22</v>
      </c>
      <c r="I7" s="232" t="s">
        <v>23</v>
      </c>
      <c r="J7" s="232" t="s">
        <v>24</v>
      </c>
      <c r="K7" s="226" t="s">
        <v>25</v>
      </c>
      <c r="L7" s="227">
        <v>2017</v>
      </c>
      <c r="M7" s="226" t="s">
        <v>26</v>
      </c>
      <c r="N7" s="226" t="s">
        <v>27</v>
      </c>
      <c r="O7" s="226" t="s">
        <v>28</v>
      </c>
      <c r="P7" s="226" t="s">
        <v>29</v>
      </c>
      <c r="Q7" s="227">
        <v>2018</v>
      </c>
      <c r="R7" s="226" t="s">
        <v>30</v>
      </c>
      <c r="S7" s="226" t="s">
        <v>31</v>
      </c>
      <c r="T7" s="226" t="s">
        <v>32</v>
      </c>
      <c r="U7" s="226" t="s">
        <v>33</v>
      </c>
      <c r="V7" s="227">
        <v>2019</v>
      </c>
      <c r="W7" s="226" t="s">
        <v>34</v>
      </c>
    </row>
    <row r="8" spans="1:23" s="13" customFormat="1" ht="16.5" x14ac:dyDescent="0.2">
      <c r="A8" s="43"/>
      <c r="B8" s="33" t="s">
        <v>437</v>
      </c>
      <c r="C8" s="17">
        <v>3991</v>
      </c>
      <c r="D8" s="17">
        <v>4614</v>
      </c>
      <c r="E8" s="17">
        <v>5249</v>
      </c>
      <c r="F8" s="17">
        <v>5407</v>
      </c>
      <c r="G8" s="18">
        <v>19260</v>
      </c>
      <c r="H8" s="17">
        <v>5518</v>
      </c>
      <c r="I8" s="17">
        <v>5152</v>
      </c>
      <c r="J8" s="17">
        <v>4646</v>
      </c>
      <c r="K8" s="17">
        <v>4906</v>
      </c>
      <c r="L8" s="18">
        <v>20222</v>
      </c>
      <c r="M8" s="17">
        <v>4977</v>
      </c>
      <c r="N8" s="17">
        <v>5706</v>
      </c>
      <c r="O8" s="17">
        <v>5607</v>
      </c>
      <c r="P8" s="17">
        <v>6640</v>
      </c>
      <c r="Q8" s="18">
        <v>22930</v>
      </c>
      <c r="R8" s="17">
        <v>5403</v>
      </c>
      <c r="S8" s="17">
        <v>6035</v>
      </c>
      <c r="T8" s="17">
        <v>5949</v>
      </c>
      <c r="U8" s="17">
        <v>6074</v>
      </c>
      <c r="V8" s="18">
        <v>23461</v>
      </c>
      <c r="W8" s="17">
        <v>4760</v>
      </c>
    </row>
    <row r="9" spans="1:23" s="13" customFormat="1" x14ac:dyDescent="0.2">
      <c r="A9" s="43"/>
      <c r="B9" s="33"/>
      <c r="C9" s="17"/>
      <c r="D9" s="17"/>
      <c r="E9" s="17"/>
      <c r="F9" s="17"/>
      <c r="G9" s="18"/>
      <c r="H9" s="17"/>
      <c r="I9" s="17"/>
      <c r="J9" s="17"/>
      <c r="K9" s="17"/>
      <c r="L9" s="18"/>
      <c r="M9" s="17"/>
      <c r="N9" s="17"/>
      <c r="O9" s="17"/>
      <c r="P9" s="17"/>
      <c r="Q9" s="18"/>
      <c r="R9" s="17"/>
      <c r="S9" s="17"/>
      <c r="T9" s="17"/>
      <c r="U9" s="17"/>
      <c r="V9" s="18"/>
      <c r="W9" s="17"/>
    </row>
    <row r="10" spans="1:23" s="21" customFormat="1" ht="17.25" x14ac:dyDescent="0.25">
      <c r="A10" s="44"/>
      <c r="B10" s="53" t="s">
        <v>35</v>
      </c>
      <c r="C10" s="19">
        <v>262</v>
      </c>
      <c r="D10" s="19">
        <v>331</v>
      </c>
      <c r="E10" s="19">
        <v>529</v>
      </c>
      <c r="F10" s="19">
        <v>412</v>
      </c>
      <c r="G10" s="20">
        <v>1535</v>
      </c>
      <c r="H10" s="19">
        <v>805</v>
      </c>
      <c r="I10" s="19">
        <v>662</v>
      </c>
      <c r="J10" s="19">
        <v>804</v>
      </c>
      <c r="K10" s="19">
        <v>688</v>
      </c>
      <c r="L10" s="20">
        <v>2958</v>
      </c>
      <c r="M10" s="19">
        <v>818</v>
      </c>
      <c r="N10" s="19">
        <v>726</v>
      </c>
      <c r="O10" s="19">
        <v>1050</v>
      </c>
      <c r="P10" s="19">
        <v>1053</v>
      </c>
      <c r="Q10" s="20">
        <v>3646</v>
      </c>
      <c r="R10" s="19">
        <v>759</v>
      </c>
      <c r="S10" s="19">
        <v>1047</v>
      </c>
      <c r="T10" s="19">
        <v>949</v>
      </c>
      <c r="U10" s="19">
        <v>781</v>
      </c>
      <c r="V10" s="20">
        <v>3536</v>
      </c>
      <c r="W10" s="19">
        <v>699</v>
      </c>
    </row>
    <row r="11" spans="1:23" s="13" customFormat="1" ht="16.5" x14ac:dyDescent="0.2">
      <c r="A11" s="43"/>
      <c r="B11" s="54" t="s">
        <v>36</v>
      </c>
      <c r="C11" s="17">
        <v>92</v>
      </c>
      <c r="D11" s="17">
        <v>49</v>
      </c>
      <c r="E11" s="17">
        <v>137</v>
      </c>
      <c r="F11" s="17">
        <v>102</v>
      </c>
      <c r="G11" s="18">
        <v>380</v>
      </c>
      <c r="H11" s="17">
        <v>170</v>
      </c>
      <c r="I11" s="17">
        <v>197</v>
      </c>
      <c r="J11" s="17">
        <v>228</v>
      </c>
      <c r="K11" s="17">
        <v>122</v>
      </c>
      <c r="L11" s="18">
        <v>718</v>
      </c>
      <c r="M11" s="17">
        <v>206</v>
      </c>
      <c r="N11" s="17">
        <v>159</v>
      </c>
      <c r="O11" s="17">
        <v>363</v>
      </c>
      <c r="P11" s="17">
        <v>306</v>
      </c>
      <c r="Q11" s="18">
        <v>1034</v>
      </c>
      <c r="R11" s="17">
        <v>262</v>
      </c>
      <c r="S11" s="17">
        <v>215</v>
      </c>
      <c r="T11" s="17">
        <v>262</v>
      </c>
      <c r="U11" s="17">
        <v>234</v>
      </c>
      <c r="V11" s="18">
        <v>973</v>
      </c>
      <c r="W11" s="17">
        <v>203</v>
      </c>
    </row>
    <row r="12" spans="1:23" s="13" customFormat="1" ht="16.5" hidden="1" outlineLevel="1" x14ac:dyDescent="0.2">
      <c r="A12" s="43"/>
      <c r="B12" s="54" t="s">
        <v>37</v>
      </c>
      <c r="C12" s="17">
        <v>17</v>
      </c>
      <c r="D12" s="17">
        <v>30</v>
      </c>
      <c r="E12" s="17">
        <v>36</v>
      </c>
      <c r="F12" s="17">
        <v>31</v>
      </c>
      <c r="G12" s="18">
        <v>114</v>
      </c>
      <c r="H12" s="17">
        <v>53</v>
      </c>
      <c r="I12" s="17">
        <v>43</v>
      </c>
      <c r="J12" s="22"/>
      <c r="K12" s="22"/>
      <c r="L12" s="18">
        <v>97</v>
      </c>
      <c r="M12" s="22"/>
      <c r="N12" s="22"/>
      <c r="O12" s="22"/>
      <c r="P12" s="22"/>
      <c r="Q12" s="47"/>
      <c r="R12" s="22"/>
      <c r="S12" s="22"/>
      <c r="T12" s="22"/>
      <c r="U12" s="22"/>
      <c r="V12" s="47"/>
      <c r="W12" s="22"/>
    </row>
    <row r="13" spans="1:23" s="13" customFormat="1" ht="16.5" collapsed="1" x14ac:dyDescent="0.2">
      <c r="A13" s="43"/>
      <c r="B13" s="33" t="s">
        <v>38</v>
      </c>
      <c r="C13" s="17">
        <v>-96</v>
      </c>
      <c r="D13" s="17">
        <v>3</v>
      </c>
      <c r="E13" s="17">
        <v>41</v>
      </c>
      <c r="F13" s="17">
        <v>91</v>
      </c>
      <c r="G13" s="18">
        <v>40</v>
      </c>
      <c r="H13" s="17">
        <v>321</v>
      </c>
      <c r="I13" s="17">
        <v>259</v>
      </c>
      <c r="J13" s="17">
        <v>300</v>
      </c>
      <c r="K13" s="17">
        <v>344</v>
      </c>
      <c r="L13" s="18">
        <v>1225</v>
      </c>
      <c r="M13" s="17">
        <v>438</v>
      </c>
      <c r="N13" s="17">
        <v>457</v>
      </c>
      <c r="O13" s="17">
        <v>554</v>
      </c>
      <c r="P13" s="17">
        <v>578</v>
      </c>
      <c r="Q13" s="18">
        <v>2027</v>
      </c>
      <c r="R13" s="17">
        <v>393</v>
      </c>
      <c r="S13" s="17">
        <v>650</v>
      </c>
      <c r="T13" s="17">
        <v>449</v>
      </c>
      <c r="U13" s="17">
        <v>459</v>
      </c>
      <c r="V13" s="18">
        <v>1951</v>
      </c>
      <c r="W13" s="17">
        <v>137</v>
      </c>
    </row>
    <row r="14" spans="1:23" s="13" customFormat="1" ht="16.5" x14ac:dyDescent="0.2">
      <c r="A14" s="43"/>
      <c r="B14" s="33" t="s">
        <v>39</v>
      </c>
      <c r="C14" s="17">
        <v>319</v>
      </c>
      <c r="D14" s="17">
        <v>363</v>
      </c>
      <c r="E14" s="17">
        <v>488</v>
      </c>
      <c r="F14" s="17">
        <v>362</v>
      </c>
      <c r="G14" s="18">
        <v>1533</v>
      </c>
      <c r="H14" s="17">
        <v>494</v>
      </c>
      <c r="I14" s="17">
        <v>411</v>
      </c>
      <c r="J14" s="17">
        <v>510</v>
      </c>
      <c r="K14" s="17">
        <v>356</v>
      </c>
      <c r="L14" s="18">
        <v>1770</v>
      </c>
      <c r="M14" s="17">
        <v>376</v>
      </c>
      <c r="N14" s="17">
        <v>338</v>
      </c>
      <c r="O14" s="17">
        <v>484</v>
      </c>
      <c r="P14" s="17">
        <v>445</v>
      </c>
      <c r="Q14" s="18">
        <v>1643</v>
      </c>
      <c r="R14" s="17">
        <v>374</v>
      </c>
      <c r="S14" s="17">
        <v>428</v>
      </c>
      <c r="T14" s="17">
        <v>490</v>
      </c>
      <c r="U14" s="17">
        <v>385</v>
      </c>
      <c r="V14" s="18">
        <v>1677</v>
      </c>
      <c r="W14" s="17">
        <v>501</v>
      </c>
    </row>
    <row r="15" spans="1:23" s="13" customFormat="1" ht="16.5" x14ac:dyDescent="0.2">
      <c r="A15" s="43"/>
      <c r="B15" s="33" t="s">
        <v>40</v>
      </c>
      <c r="C15" s="17">
        <v>-4</v>
      </c>
      <c r="D15" s="17">
        <v>-12</v>
      </c>
      <c r="E15" s="17">
        <v>-7</v>
      </c>
      <c r="F15" s="17">
        <v>-27</v>
      </c>
      <c r="G15" s="18">
        <v>-50</v>
      </c>
      <c r="H15" s="17">
        <v>-13</v>
      </c>
      <c r="I15" s="17">
        <v>-13</v>
      </c>
      <c r="J15" s="17">
        <v>-4</v>
      </c>
      <c r="K15" s="17">
        <v>14</v>
      </c>
      <c r="L15" s="18">
        <v>-16</v>
      </c>
      <c r="M15" s="17">
        <v>0</v>
      </c>
      <c r="N15" s="17">
        <v>-6</v>
      </c>
      <c r="O15" s="17">
        <v>-9</v>
      </c>
      <c r="P15" s="17">
        <v>-7</v>
      </c>
      <c r="Q15" s="18">
        <v>-21</v>
      </c>
      <c r="R15" s="17">
        <v>-12</v>
      </c>
      <c r="S15" s="17">
        <v>-13</v>
      </c>
      <c r="T15" s="17">
        <v>-11</v>
      </c>
      <c r="U15" s="17">
        <v>-31</v>
      </c>
      <c r="V15" s="18">
        <v>-67</v>
      </c>
      <c r="W15" s="17">
        <v>-15</v>
      </c>
    </row>
    <row r="16" spans="1:23" s="13" customFormat="1" x14ac:dyDescent="0.2">
      <c r="A16" s="43"/>
      <c r="B16" s="33" t="s">
        <v>41</v>
      </c>
      <c r="C16" s="17">
        <v>44</v>
      </c>
      <c r="D16" s="17">
        <v>-24</v>
      </c>
      <c r="E16" s="17">
        <v>7</v>
      </c>
      <c r="F16" s="17">
        <v>-14</v>
      </c>
      <c r="G16" s="18">
        <v>12</v>
      </c>
      <c r="H16" s="17">
        <v>3</v>
      </c>
      <c r="I16" s="17">
        <v>5</v>
      </c>
      <c r="J16" s="17">
        <v>-3</v>
      </c>
      <c r="K16" s="17">
        <v>-27</v>
      </c>
      <c r="L16" s="18">
        <v>-21</v>
      </c>
      <c r="M16" s="17">
        <v>4</v>
      </c>
      <c r="N16" s="17">
        <v>-64</v>
      </c>
      <c r="O16" s="17">
        <v>20</v>
      </c>
      <c r="P16" s="17">
        <v>37</v>
      </c>
      <c r="Q16" s="18">
        <v>-3</v>
      </c>
      <c r="R16" s="17">
        <v>4</v>
      </c>
      <c r="S16" s="17">
        <v>-17</v>
      </c>
      <c r="T16" s="17">
        <v>21</v>
      </c>
      <c r="U16" s="17">
        <v>-33</v>
      </c>
      <c r="V16" s="18">
        <v>-25</v>
      </c>
      <c r="W16" s="17">
        <v>77</v>
      </c>
    </row>
    <row r="17" spans="1:23" s="13" customFormat="1" x14ac:dyDescent="0.2">
      <c r="A17" s="43"/>
      <c r="B17" s="33" t="s">
        <v>90</v>
      </c>
      <c r="C17" s="17">
        <v>-12</v>
      </c>
      <c r="D17" s="17">
        <v>5</v>
      </c>
      <c r="E17" s="17">
        <v>-10</v>
      </c>
      <c r="F17" s="17">
        <v>42</v>
      </c>
      <c r="G17" s="18">
        <v>7</v>
      </c>
      <c r="H17" s="17">
        <v>20</v>
      </c>
      <c r="I17" s="17">
        <v>35</v>
      </c>
      <c r="J17" s="17">
        <v>19</v>
      </c>
      <c r="K17" s="17">
        <v>28</v>
      </c>
      <c r="L17" s="18">
        <v>25</v>
      </c>
      <c r="M17" s="17">
        <v>35</v>
      </c>
      <c r="N17" s="17">
        <v>49</v>
      </c>
      <c r="O17" s="17">
        <v>38</v>
      </c>
      <c r="P17" s="17">
        <v>36</v>
      </c>
      <c r="Q17" s="18">
        <v>39</v>
      </c>
      <c r="R17" s="17">
        <v>34</v>
      </c>
      <c r="S17" s="17">
        <v>39</v>
      </c>
      <c r="T17" s="17">
        <v>36</v>
      </c>
      <c r="U17" s="17">
        <v>43</v>
      </c>
      <c r="V17" s="18">
        <v>38</v>
      </c>
      <c r="W17" s="17">
        <v>33</v>
      </c>
    </row>
    <row r="18" spans="1:23" s="21" customFormat="1" ht="17.25" x14ac:dyDescent="0.25">
      <c r="A18" s="44"/>
      <c r="B18" s="55" t="s">
        <v>42</v>
      </c>
      <c r="C18" s="25">
        <v>231</v>
      </c>
      <c r="D18" s="25">
        <v>273</v>
      </c>
      <c r="E18" s="25">
        <v>523</v>
      </c>
      <c r="F18" s="25">
        <v>203</v>
      </c>
      <c r="G18" s="24">
        <v>1230</v>
      </c>
      <c r="H18" s="25">
        <v>602</v>
      </c>
      <c r="I18" s="25">
        <v>393</v>
      </c>
      <c r="J18" s="25">
        <v>592</v>
      </c>
      <c r="K18" s="25">
        <v>448</v>
      </c>
      <c r="L18" s="24">
        <v>2035</v>
      </c>
      <c r="M18" s="25">
        <v>491</v>
      </c>
      <c r="N18" s="25">
        <v>346</v>
      </c>
      <c r="O18" s="25">
        <v>628</v>
      </c>
      <c r="P18" s="25">
        <v>643</v>
      </c>
      <c r="Q18" s="24">
        <v>2108</v>
      </c>
      <c r="R18" s="25">
        <v>482</v>
      </c>
      <c r="S18" s="25">
        <v>627</v>
      </c>
      <c r="T18" s="25">
        <v>593</v>
      </c>
      <c r="U18" s="25">
        <v>420</v>
      </c>
      <c r="V18" s="24">
        <v>2121</v>
      </c>
      <c r="W18" s="25">
        <v>420</v>
      </c>
    </row>
    <row r="19" spans="1:23" s="21" customFormat="1" ht="17.25" x14ac:dyDescent="0.25">
      <c r="A19" s="44"/>
      <c r="B19" s="53" t="s">
        <v>43</v>
      </c>
      <c r="C19" s="19">
        <v>174</v>
      </c>
      <c r="D19" s="19">
        <v>222</v>
      </c>
      <c r="E19" s="19">
        <v>447</v>
      </c>
      <c r="F19" s="19">
        <v>153</v>
      </c>
      <c r="G19" s="20">
        <v>995</v>
      </c>
      <c r="H19" s="19">
        <v>502</v>
      </c>
      <c r="I19" s="19">
        <v>282</v>
      </c>
      <c r="J19" s="19">
        <v>472</v>
      </c>
      <c r="K19" s="19">
        <v>367</v>
      </c>
      <c r="L19" s="20">
        <v>1624</v>
      </c>
      <c r="M19" s="19">
        <v>377</v>
      </c>
      <c r="N19" s="19">
        <v>272</v>
      </c>
      <c r="O19" s="19">
        <v>455</v>
      </c>
      <c r="P19" s="19">
        <v>490</v>
      </c>
      <c r="Q19" s="20">
        <v>1594</v>
      </c>
      <c r="R19" s="19">
        <v>346</v>
      </c>
      <c r="S19" s="19">
        <v>510</v>
      </c>
      <c r="T19" s="19">
        <v>457</v>
      </c>
      <c r="U19" s="19">
        <v>310</v>
      </c>
      <c r="V19" s="20">
        <v>1624</v>
      </c>
      <c r="W19" s="19">
        <v>316</v>
      </c>
    </row>
    <row r="20" spans="1:23" s="13" customFormat="1" ht="16.5" x14ac:dyDescent="0.2">
      <c r="A20" s="43"/>
      <c r="B20" s="33" t="s">
        <v>44</v>
      </c>
      <c r="C20" s="26">
        <v>0.53</v>
      </c>
      <c r="D20" s="26">
        <v>0.68</v>
      </c>
      <c r="E20" s="26">
        <v>1.37</v>
      </c>
      <c r="F20" s="26">
        <v>0.47</v>
      </c>
      <c r="G20" s="27">
        <v>3.05</v>
      </c>
      <c r="H20" s="26">
        <v>1.54</v>
      </c>
      <c r="I20" s="26">
        <v>0.86</v>
      </c>
      <c r="J20" s="26">
        <v>1.45</v>
      </c>
      <c r="K20" s="26">
        <v>1.1200000000000001</v>
      </c>
      <c r="L20" s="27">
        <v>4.97</v>
      </c>
      <c r="M20" s="26">
        <v>1.1499999999999999</v>
      </c>
      <c r="N20" s="26">
        <v>0.83</v>
      </c>
      <c r="O20" s="26">
        <v>1.39</v>
      </c>
      <c r="P20" s="26">
        <v>1.5</v>
      </c>
      <c r="Q20" s="27">
        <v>4.88</v>
      </c>
      <c r="R20" s="26">
        <v>1.06</v>
      </c>
      <c r="S20" s="26">
        <v>1.56</v>
      </c>
      <c r="T20" s="26">
        <v>1.4</v>
      </c>
      <c r="U20" s="26">
        <v>0.95</v>
      </c>
      <c r="V20" s="27">
        <v>4.97</v>
      </c>
      <c r="W20" s="26">
        <v>0.97</v>
      </c>
    </row>
    <row r="21" spans="1:23" s="13" customFormat="1" collapsed="1" x14ac:dyDescent="0.2">
      <c r="A21" s="43"/>
      <c r="B21" s="33"/>
      <c r="C21" s="17"/>
      <c r="D21" s="17"/>
      <c r="E21" s="17"/>
      <c r="F21" s="17"/>
      <c r="G21" s="18"/>
      <c r="H21" s="17"/>
      <c r="I21" s="17"/>
      <c r="J21" s="17"/>
      <c r="K21" s="17"/>
      <c r="L21" s="18"/>
      <c r="M21" s="17"/>
      <c r="N21" s="17"/>
      <c r="O21" s="17"/>
      <c r="P21" s="17"/>
      <c r="Q21" s="18"/>
      <c r="R21" s="17"/>
      <c r="S21" s="17"/>
      <c r="T21" s="17"/>
      <c r="U21" s="17"/>
      <c r="V21" s="18"/>
      <c r="W21" s="17"/>
    </row>
    <row r="22" spans="1:23" s="13" customFormat="1" ht="16.5" x14ac:dyDescent="0.2">
      <c r="A22" s="43"/>
      <c r="B22" s="56" t="s">
        <v>45</v>
      </c>
      <c r="C22" s="28">
        <v>262</v>
      </c>
      <c r="D22" s="28">
        <v>331</v>
      </c>
      <c r="E22" s="28">
        <v>529</v>
      </c>
      <c r="F22" s="28">
        <v>412</v>
      </c>
      <c r="G22" s="29">
        <v>1535</v>
      </c>
      <c r="H22" s="28">
        <v>805</v>
      </c>
      <c r="I22" s="28">
        <v>662</v>
      </c>
      <c r="J22" s="28">
        <v>804</v>
      </c>
      <c r="K22" s="28">
        <v>688</v>
      </c>
      <c r="L22" s="29">
        <v>2958</v>
      </c>
      <c r="M22" s="28">
        <v>818</v>
      </c>
      <c r="N22" s="28">
        <v>726</v>
      </c>
      <c r="O22" s="28">
        <v>1050</v>
      </c>
      <c r="P22" s="28">
        <v>1053</v>
      </c>
      <c r="Q22" s="29">
        <v>3646</v>
      </c>
      <c r="R22" s="28">
        <v>759</v>
      </c>
      <c r="S22" s="28">
        <v>1047</v>
      </c>
      <c r="T22" s="28">
        <v>949</v>
      </c>
      <c r="U22" s="28">
        <v>781</v>
      </c>
      <c r="V22" s="29">
        <v>3536</v>
      </c>
      <c r="W22" s="28">
        <v>699</v>
      </c>
    </row>
    <row r="23" spans="1:23" s="13" customFormat="1" ht="16.5" x14ac:dyDescent="0.2">
      <c r="A23" s="43"/>
      <c r="B23" s="56" t="s">
        <v>46</v>
      </c>
      <c r="C23" s="28">
        <v>-15</v>
      </c>
      <c r="D23" s="28">
        <v>-608</v>
      </c>
      <c r="E23" s="28">
        <v>-350</v>
      </c>
      <c r="F23" s="28">
        <v>-601</v>
      </c>
      <c r="G23" s="29">
        <v>-1574</v>
      </c>
      <c r="H23" s="28">
        <v>210</v>
      </c>
      <c r="I23" s="28">
        <v>-1322</v>
      </c>
      <c r="J23" s="28">
        <v>-55</v>
      </c>
      <c r="K23" s="28">
        <v>-115</v>
      </c>
      <c r="L23" s="29">
        <v>-1281</v>
      </c>
      <c r="M23" s="28">
        <v>64</v>
      </c>
      <c r="N23" s="28">
        <v>-168</v>
      </c>
      <c r="O23" s="28">
        <v>-319</v>
      </c>
      <c r="P23" s="28">
        <v>273</v>
      </c>
      <c r="Q23" s="29">
        <v>-149</v>
      </c>
      <c r="R23" s="28">
        <v>12</v>
      </c>
      <c r="S23" s="28">
        <v>25</v>
      </c>
      <c r="T23" s="28">
        <v>-108</v>
      </c>
      <c r="U23" s="28">
        <v>7</v>
      </c>
      <c r="V23" s="29">
        <v>-64</v>
      </c>
      <c r="W23" s="28">
        <v>-165</v>
      </c>
    </row>
    <row r="24" spans="1:23" s="13" customFormat="1" x14ac:dyDescent="0.2">
      <c r="A24" s="43"/>
      <c r="B24" s="54" t="s">
        <v>47</v>
      </c>
      <c r="C24" s="17">
        <v>-7</v>
      </c>
      <c r="D24" s="17">
        <v>-18</v>
      </c>
      <c r="E24" s="17">
        <v>-12</v>
      </c>
      <c r="F24" s="17">
        <v>-13</v>
      </c>
      <c r="G24" s="18">
        <v>-50</v>
      </c>
      <c r="H24" s="17">
        <v>0</v>
      </c>
      <c r="I24" s="17">
        <v>-13</v>
      </c>
      <c r="J24" s="17">
        <v>-5</v>
      </c>
      <c r="K24" s="17">
        <v>-13</v>
      </c>
      <c r="L24" s="18">
        <v>-31</v>
      </c>
      <c r="M24" s="17">
        <v>-7</v>
      </c>
      <c r="N24" s="17">
        <v>-11</v>
      </c>
      <c r="O24" s="17">
        <v>-5</v>
      </c>
      <c r="P24" s="17">
        <v>-17</v>
      </c>
      <c r="Q24" s="18">
        <v>-40</v>
      </c>
      <c r="R24" s="17">
        <v>-9</v>
      </c>
      <c r="S24" s="17">
        <v>-6</v>
      </c>
      <c r="T24" s="17">
        <v>-15</v>
      </c>
      <c r="U24" s="17">
        <v>-4</v>
      </c>
      <c r="V24" s="18">
        <v>-34</v>
      </c>
      <c r="W24" s="17">
        <v>-3</v>
      </c>
    </row>
    <row r="25" spans="1:23" s="13" customFormat="1" x14ac:dyDescent="0.2">
      <c r="A25" s="43"/>
      <c r="B25" s="57" t="s">
        <v>48</v>
      </c>
      <c r="C25" s="17">
        <v>0</v>
      </c>
      <c r="D25" s="17">
        <v>-614</v>
      </c>
      <c r="E25" s="17">
        <v>-353</v>
      </c>
      <c r="F25" s="17">
        <v>-654</v>
      </c>
      <c r="G25" s="18">
        <v>-1621</v>
      </c>
      <c r="H25" s="17">
        <v>14</v>
      </c>
      <c r="I25" s="17">
        <v>-40</v>
      </c>
      <c r="J25" s="17">
        <v>-5</v>
      </c>
      <c r="K25" s="17">
        <v>47</v>
      </c>
      <c r="L25" s="18">
        <v>16</v>
      </c>
      <c r="M25" s="17">
        <v>0</v>
      </c>
      <c r="N25" s="17">
        <v>-40</v>
      </c>
      <c r="O25" s="17">
        <v>-10</v>
      </c>
      <c r="P25" s="17">
        <v>101</v>
      </c>
      <c r="Q25" s="18">
        <v>51</v>
      </c>
      <c r="R25" s="17">
        <v>-1</v>
      </c>
      <c r="S25" s="17">
        <v>0</v>
      </c>
      <c r="T25" s="17">
        <v>-13</v>
      </c>
      <c r="U25" s="17">
        <v>-25</v>
      </c>
      <c r="V25" s="18">
        <v>-39</v>
      </c>
      <c r="W25" s="17">
        <v>-117</v>
      </c>
    </row>
    <row r="26" spans="1:23" s="13" customFormat="1" x14ac:dyDescent="0.2">
      <c r="A26" s="43"/>
      <c r="B26" s="57" t="s">
        <v>49</v>
      </c>
      <c r="C26" s="17">
        <v>0</v>
      </c>
      <c r="D26" s="17">
        <v>20</v>
      </c>
      <c r="E26" s="17">
        <v>-7</v>
      </c>
      <c r="F26" s="17">
        <v>67</v>
      </c>
      <c r="G26" s="18">
        <v>80</v>
      </c>
      <c r="H26" s="17">
        <v>2</v>
      </c>
      <c r="I26" s="17">
        <v>0</v>
      </c>
      <c r="J26" s="17">
        <v>-25</v>
      </c>
      <c r="K26" s="17">
        <v>-8</v>
      </c>
      <c r="L26" s="18">
        <v>-31</v>
      </c>
      <c r="M26" s="17">
        <v>7</v>
      </c>
      <c r="N26" s="17">
        <v>-1</v>
      </c>
      <c r="O26" s="17">
        <v>-1</v>
      </c>
      <c r="P26" s="17">
        <v>-2</v>
      </c>
      <c r="Q26" s="18">
        <v>3</v>
      </c>
      <c r="R26" s="17">
        <v>12</v>
      </c>
      <c r="S26" s="17">
        <v>0</v>
      </c>
      <c r="T26" s="17">
        <v>1</v>
      </c>
      <c r="U26" s="17">
        <v>-8</v>
      </c>
      <c r="V26" s="18">
        <v>5</v>
      </c>
      <c r="W26" s="17">
        <v>0</v>
      </c>
    </row>
    <row r="27" spans="1:23" s="13" customFormat="1" x14ac:dyDescent="0.2">
      <c r="A27" s="43"/>
      <c r="B27" s="57" t="s">
        <v>50</v>
      </c>
      <c r="C27" s="17">
        <v>-8</v>
      </c>
      <c r="D27" s="17">
        <v>4</v>
      </c>
      <c r="E27" s="17">
        <v>23</v>
      </c>
      <c r="F27" s="17">
        <v>0</v>
      </c>
      <c r="G27" s="18">
        <v>18</v>
      </c>
      <c r="H27" s="17">
        <v>194</v>
      </c>
      <c r="I27" s="17">
        <v>-1268</v>
      </c>
      <c r="J27" s="17">
        <v>-19</v>
      </c>
      <c r="K27" s="17">
        <v>-141</v>
      </c>
      <c r="L27" s="18">
        <v>-1235</v>
      </c>
      <c r="M27" s="17">
        <v>65</v>
      </c>
      <c r="N27" s="17">
        <v>-116</v>
      </c>
      <c r="O27" s="17">
        <v>-303</v>
      </c>
      <c r="P27" s="17">
        <v>191</v>
      </c>
      <c r="Q27" s="18">
        <v>-164</v>
      </c>
      <c r="R27" s="17">
        <v>10</v>
      </c>
      <c r="S27" s="17">
        <v>31</v>
      </c>
      <c r="T27" s="17">
        <v>-81</v>
      </c>
      <c r="U27" s="17">
        <v>44</v>
      </c>
      <c r="V27" s="18">
        <v>4</v>
      </c>
      <c r="W27" s="17">
        <v>-44</v>
      </c>
    </row>
    <row r="28" spans="1:23" s="13" customFormat="1" x14ac:dyDescent="0.2">
      <c r="A28" s="43"/>
      <c r="B28" s="33" t="s">
        <v>51</v>
      </c>
      <c r="C28" s="17">
        <v>-104</v>
      </c>
      <c r="D28" s="17">
        <v>94</v>
      </c>
      <c r="E28" s="17">
        <v>-3</v>
      </c>
      <c r="F28" s="17">
        <v>20</v>
      </c>
      <c r="G28" s="18">
        <v>6</v>
      </c>
      <c r="H28" s="17">
        <v>22</v>
      </c>
      <c r="I28" s="17">
        <v>-34</v>
      </c>
      <c r="J28" s="17">
        <v>9</v>
      </c>
      <c r="K28" s="17">
        <v>58</v>
      </c>
      <c r="L28" s="18">
        <v>55</v>
      </c>
      <c r="M28" s="17">
        <v>17</v>
      </c>
      <c r="N28" s="17">
        <v>44</v>
      </c>
      <c r="O28" s="17">
        <v>33</v>
      </c>
      <c r="P28" s="17">
        <v>-67</v>
      </c>
      <c r="Q28" s="18">
        <v>27</v>
      </c>
      <c r="R28" s="17">
        <v>-5</v>
      </c>
      <c r="S28" s="17">
        <v>14</v>
      </c>
      <c r="T28" s="17">
        <v>64</v>
      </c>
      <c r="U28" s="17">
        <v>37</v>
      </c>
      <c r="V28" s="18">
        <v>110</v>
      </c>
      <c r="W28" s="17">
        <v>-453</v>
      </c>
    </row>
    <row r="29" spans="1:23" s="21" customFormat="1" ht="15" x14ac:dyDescent="0.25">
      <c r="A29" s="44"/>
      <c r="B29" s="53" t="s">
        <v>52</v>
      </c>
      <c r="C29" s="19">
        <v>143</v>
      </c>
      <c r="D29" s="19">
        <v>-183</v>
      </c>
      <c r="E29" s="19">
        <v>177</v>
      </c>
      <c r="F29" s="19">
        <v>-169</v>
      </c>
      <c r="G29" s="20">
        <v>-32</v>
      </c>
      <c r="H29" s="19">
        <v>1037</v>
      </c>
      <c r="I29" s="19">
        <v>-694</v>
      </c>
      <c r="J29" s="19">
        <v>758</v>
      </c>
      <c r="K29" s="19">
        <v>631</v>
      </c>
      <c r="L29" s="20">
        <v>1732</v>
      </c>
      <c r="M29" s="19">
        <v>899</v>
      </c>
      <c r="N29" s="19">
        <v>602</v>
      </c>
      <c r="O29" s="19">
        <v>763</v>
      </c>
      <c r="P29" s="19">
        <v>1259</v>
      </c>
      <c r="Q29" s="20">
        <v>3524</v>
      </c>
      <c r="R29" s="19">
        <v>766</v>
      </c>
      <c r="S29" s="19">
        <v>1087</v>
      </c>
      <c r="T29" s="19">
        <v>905</v>
      </c>
      <c r="U29" s="19">
        <v>824</v>
      </c>
      <c r="V29" s="20">
        <v>3582</v>
      </c>
      <c r="W29" s="19">
        <v>81</v>
      </c>
    </row>
    <row r="30" spans="1:23" s="13" customFormat="1" collapsed="1" x14ac:dyDescent="0.2">
      <c r="A30" s="43"/>
      <c r="B30" s="54" t="s">
        <v>53</v>
      </c>
      <c r="C30" s="17">
        <v>77</v>
      </c>
      <c r="D30" s="17">
        <v>46</v>
      </c>
      <c r="E30" s="17">
        <v>131</v>
      </c>
      <c r="F30" s="17">
        <v>76</v>
      </c>
      <c r="G30" s="18">
        <v>330</v>
      </c>
      <c r="H30" s="17">
        <v>177</v>
      </c>
      <c r="I30" s="17">
        <v>172</v>
      </c>
      <c r="J30" s="17">
        <v>191</v>
      </c>
      <c r="K30" s="17">
        <v>193</v>
      </c>
      <c r="L30" s="18">
        <v>733</v>
      </c>
      <c r="M30" s="17">
        <v>231</v>
      </c>
      <c r="N30" s="17">
        <v>156</v>
      </c>
      <c r="O30" s="17">
        <v>363</v>
      </c>
      <c r="P30" s="17">
        <v>380</v>
      </c>
      <c r="Q30" s="18">
        <v>1131</v>
      </c>
      <c r="R30" s="17">
        <v>268</v>
      </c>
      <c r="S30" s="17">
        <v>210</v>
      </c>
      <c r="T30" s="17">
        <v>201</v>
      </c>
      <c r="U30" s="17">
        <v>217</v>
      </c>
      <c r="V30" s="18">
        <v>895</v>
      </c>
      <c r="W30" s="17">
        <v>173</v>
      </c>
    </row>
    <row r="31" spans="1:23" s="13" customFormat="1" hidden="1" outlineLevel="1" x14ac:dyDescent="0.2">
      <c r="A31" s="43"/>
      <c r="B31" s="54" t="s">
        <v>54</v>
      </c>
      <c r="C31" s="17">
        <v>19</v>
      </c>
      <c r="D31" s="17">
        <v>34</v>
      </c>
      <c r="E31" s="17">
        <v>31</v>
      </c>
      <c r="F31" s="17">
        <v>-232</v>
      </c>
      <c r="G31" s="18">
        <v>-148</v>
      </c>
      <c r="H31" s="17">
        <v>67</v>
      </c>
      <c r="I31" s="17">
        <v>29</v>
      </c>
      <c r="J31" s="17">
        <v>-2</v>
      </c>
      <c r="K31" s="17">
        <v>-3</v>
      </c>
      <c r="L31" s="18">
        <v>92</v>
      </c>
      <c r="M31" s="22"/>
      <c r="N31" s="22"/>
      <c r="O31" s="22"/>
      <c r="P31" s="22"/>
      <c r="Q31" s="23"/>
      <c r="R31" s="22"/>
      <c r="S31" s="22"/>
      <c r="T31" s="22"/>
      <c r="U31" s="22"/>
      <c r="V31" s="23"/>
      <c r="W31" s="22"/>
    </row>
    <row r="32" spans="1:23" s="13" customFormat="1" collapsed="1" x14ac:dyDescent="0.2">
      <c r="A32" s="43"/>
      <c r="B32" s="33" t="s">
        <v>55</v>
      </c>
      <c r="C32" s="17">
        <v>-102</v>
      </c>
      <c r="D32" s="17">
        <v>-600</v>
      </c>
      <c r="E32" s="17">
        <v>-316</v>
      </c>
      <c r="F32" s="17">
        <v>-28</v>
      </c>
      <c r="G32" s="18">
        <v>-1046</v>
      </c>
      <c r="H32" s="17">
        <v>508</v>
      </c>
      <c r="I32" s="17">
        <v>169</v>
      </c>
      <c r="J32" s="17">
        <v>247</v>
      </c>
      <c r="K32" s="17">
        <v>294</v>
      </c>
      <c r="L32" s="18">
        <v>1218</v>
      </c>
      <c r="M32" s="17">
        <v>478</v>
      </c>
      <c r="N32" s="17">
        <v>363</v>
      </c>
      <c r="O32" s="17">
        <v>470</v>
      </c>
      <c r="P32" s="17">
        <v>812</v>
      </c>
      <c r="Q32" s="18">
        <v>2122</v>
      </c>
      <c r="R32" s="17">
        <v>406</v>
      </c>
      <c r="S32" s="17">
        <v>644</v>
      </c>
      <c r="T32" s="17">
        <v>382</v>
      </c>
      <c r="U32" s="17">
        <v>448</v>
      </c>
      <c r="V32" s="18">
        <v>1879</v>
      </c>
      <c r="W32" s="17">
        <v>-9</v>
      </c>
    </row>
    <row r="33" spans="1:23" s="13" customFormat="1" x14ac:dyDescent="0.2">
      <c r="A33" s="43"/>
      <c r="B33" s="33" t="s">
        <v>56</v>
      </c>
      <c r="C33" s="17">
        <v>232</v>
      </c>
      <c r="D33" s="17">
        <v>476</v>
      </c>
      <c r="E33" s="17">
        <v>489</v>
      </c>
      <c r="F33" s="17">
        <v>-90</v>
      </c>
      <c r="G33" s="18">
        <v>1106</v>
      </c>
      <c r="H33" s="17">
        <v>540</v>
      </c>
      <c r="I33" s="17">
        <v>-857</v>
      </c>
      <c r="J33" s="17">
        <v>517</v>
      </c>
      <c r="K33" s="17">
        <v>384</v>
      </c>
      <c r="L33" s="18">
        <v>584</v>
      </c>
      <c r="M33" s="17">
        <v>417</v>
      </c>
      <c r="N33" s="17">
        <v>318</v>
      </c>
      <c r="O33" s="17">
        <v>284</v>
      </c>
      <c r="P33" s="17">
        <v>400</v>
      </c>
      <c r="Q33" s="18">
        <v>1420</v>
      </c>
      <c r="R33" s="17">
        <v>407</v>
      </c>
      <c r="S33" s="17">
        <v>474</v>
      </c>
      <c r="T33" s="17">
        <v>518</v>
      </c>
      <c r="U33" s="17">
        <v>449</v>
      </c>
      <c r="V33" s="18">
        <v>1847</v>
      </c>
      <c r="W33" s="17">
        <v>-18</v>
      </c>
    </row>
    <row r="34" spans="1:23" s="13" customFormat="1" x14ac:dyDescent="0.2">
      <c r="A34" s="43"/>
      <c r="B34" s="33" t="s">
        <v>57</v>
      </c>
      <c r="C34" s="17">
        <v>-4</v>
      </c>
      <c r="D34" s="17">
        <v>-15</v>
      </c>
      <c r="E34" s="17">
        <v>-8</v>
      </c>
      <c r="F34" s="17">
        <v>-29</v>
      </c>
      <c r="G34" s="18">
        <v>-56</v>
      </c>
      <c r="H34" s="17">
        <v>-16</v>
      </c>
      <c r="I34" s="17">
        <v>-14</v>
      </c>
      <c r="J34" s="17">
        <v>-5</v>
      </c>
      <c r="K34" s="17">
        <v>-13</v>
      </c>
      <c r="L34" s="18">
        <v>-48</v>
      </c>
      <c r="M34" s="17">
        <v>-1</v>
      </c>
      <c r="N34" s="17">
        <v>-13</v>
      </c>
      <c r="O34" s="17">
        <v>-11</v>
      </c>
      <c r="P34" s="17">
        <v>-22</v>
      </c>
      <c r="Q34" s="18">
        <v>-47</v>
      </c>
      <c r="R34" s="17">
        <v>-24</v>
      </c>
      <c r="S34" s="17">
        <v>-14</v>
      </c>
      <c r="T34" s="17">
        <v>-16</v>
      </c>
      <c r="U34" s="17">
        <v>-36</v>
      </c>
      <c r="V34" s="18">
        <v>-91</v>
      </c>
      <c r="W34" s="17">
        <v>-20</v>
      </c>
    </row>
    <row r="35" spans="1:23" s="13" customFormat="1" x14ac:dyDescent="0.2">
      <c r="A35" s="43"/>
      <c r="B35" s="33" t="s">
        <v>58</v>
      </c>
      <c r="C35" s="17">
        <v>18</v>
      </c>
      <c r="D35" s="17">
        <v>-44</v>
      </c>
      <c r="E35" s="17">
        <v>11</v>
      </c>
      <c r="F35" s="17">
        <v>-21</v>
      </c>
      <c r="G35" s="18">
        <v>-36</v>
      </c>
      <c r="H35" s="17">
        <v>5</v>
      </c>
      <c r="I35" s="17">
        <v>8</v>
      </c>
      <c r="J35" s="17">
        <v>0</v>
      </c>
      <c r="K35" s="17">
        <v>-34</v>
      </c>
      <c r="L35" s="18">
        <v>-21</v>
      </c>
      <c r="M35" s="17">
        <v>6</v>
      </c>
      <c r="N35" s="17">
        <v>-66</v>
      </c>
      <c r="O35" s="17">
        <v>20</v>
      </c>
      <c r="P35" s="17">
        <v>68</v>
      </c>
      <c r="Q35" s="18">
        <v>28</v>
      </c>
      <c r="R35" s="17">
        <v>-23</v>
      </c>
      <c r="S35" s="17">
        <v>-16</v>
      </c>
      <c r="T35" s="17">
        <v>22</v>
      </c>
      <c r="U35" s="17">
        <v>-36</v>
      </c>
      <c r="V35" s="18">
        <v>-54</v>
      </c>
      <c r="W35" s="17">
        <v>128</v>
      </c>
    </row>
    <row r="36" spans="1:23" s="13" customFormat="1" x14ac:dyDescent="0.2">
      <c r="A36" s="43"/>
      <c r="B36" s="58" t="s">
        <v>59</v>
      </c>
      <c r="C36" s="17">
        <v>-55</v>
      </c>
      <c r="D36" s="17">
        <v>-45</v>
      </c>
      <c r="E36" s="17">
        <v>-39</v>
      </c>
      <c r="F36" s="17">
        <v>-59</v>
      </c>
      <c r="G36" s="18">
        <v>-198</v>
      </c>
      <c r="H36" s="17">
        <v>-49</v>
      </c>
      <c r="I36" s="17">
        <v>-62</v>
      </c>
      <c r="J36" s="17">
        <v>-66</v>
      </c>
      <c r="K36" s="17">
        <v>-69</v>
      </c>
      <c r="L36" s="18">
        <v>-246</v>
      </c>
      <c r="M36" s="17">
        <v>-90</v>
      </c>
      <c r="N36" s="17">
        <v>-47</v>
      </c>
      <c r="O36" s="17">
        <v>-39</v>
      </c>
      <c r="P36" s="17">
        <v>-50</v>
      </c>
      <c r="Q36" s="18">
        <v>-226</v>
      </c>
      <c r="R36" s="17">
        <v>-28</v>
      </c>
      <c r="S36" s="17">
        <v>-25</v>
      </c>
      <c r="T36" s="17">
        <v>-29</v>
      </c>
      <c r="U36" s="17">
        <v>-47</v>
      </c>
      <c r="V36" s="18">
        <v>-129</v>
      </c>
      <c r="W36" s="17">
        <v>-77</v>
      </c>
    </row>
    <row r="37" spans="1:23" s="13" customFormat="1" x14ac:dyDescent="0.2">
      <c r="A37" s="43"/>
      <c r="B37" s="33" t="s">
        <v>60</v>
      </c>
      <c r="C37" s="17">
        <v>88</v>
      </c>
      <c r="D37" s="17">
        <v>-228</v>
      </c>
      <c r="E37" s="17">
        <v>138</v>
      </c>
      <c r="F37" s="17">
        <v>-228</v>
      </c>
      <c r="G37" s="18">
        <v>-230</v>
      </c>
      <c r="H37" s="17">
        <v>988</v>
      </c>
      <c r="I37" s="17">
        <v>-756</v>
      </c>
      <c r="J37" s="17">
        <v>692</v>
      </c>
      <c r="K37" s="17">
        <v>562</v>
      </c>
      <c r="L37" s="18">
        <v>1486</v>
      </c>
      <c r="M37" s="17">
        <v>809</v>
      </c>
      <c r="N37" s="17">
        <v>555</v>
      </c>
      <c r="O37" s="17">
        <v>725</v>
      </c>
      <c r="P37" s="17">
        <v>1209</v>
      </c>
      <c r="Q37" s="18">
        <v>3298</v>
      </c>
      <c r="R37" s="17">
        <v>738</v>
      </c>
      <c r="S37" s="17">
        <v>1062</v>
      </c>
      <c r="T37" s="17">
        <v>875</v>
      </c>
      <c r="U37" s="17">
        <v>777</v>
      </c>
      <c r="V37" s="18">
        <v>3453</v>
      </c>
      <c r="W37" s="17">
        <v>5</v>
      </c>
    </row>
    <row r="38" spans="1:23" s="13" customFormat="1" x14ac:dyDescent="0.2">
      <c r="A38" s="43"/>
      <c r="B38" s="33" t="s">
        <v>61</v>
      </c>
      <c r="C38" s="17">
        <v>-54</v>
      </c>
      <c r="D38" s="17">
        <v>49</v>
      </c>
      <c r="E38" s="17">
        <v>6</v>
      </c>
      <c r="F38" s="17">
        <v>-45</v>
      </c>
      <c r="G38" s="18">
        <v>21</v>
      </c>
      <c r="H38" s="17">
        <v>17</v>
      </c>
      <c r="I38" s="17">
        <v>-23</v>
      </c>
      <c r="J38" s="17">
        <v>21</v>
      </c>
      <c r="K38" s="17">
        <v>25</v>
      </c>
      <c r="L38" s="18">
        <v>43</v>
      </c>
      <c r="M38" s="17">
        <v>34</v>
      </c>
      <c r="N38" s="17">
        <v>50</v>
      </c>
      <c r="O38" s="17">
        <v>46</v>
      </c>
      <c r="P38" s="17">
        <v>34</v>
      </c>
      <c r="Q38" s="18">
        <v>40</v>
      </c>
      <c r="R38" s="17">
        <v>33</v>
      </c>
      <c r="S38" s="17">
        <v>38</v>
      </c>
      <c r="T38" s="17">
        <v>39</v>
      </c>
      <c r="U38" s="17">
        <v>41</v>
      </c>
      <c r="V38" s="18">
        <v>38</v>
      </c>
      <c r="W38" s="17" t="s">
        <v>62</v>
      </c>
    </row>
    <row r="39" spans="1:23" s="13" customFormat="1" x14ac:dyDescent="0.2">
      <c r="A39" s="43"/>
      <c r="B39" s="33" t="s">
        <v>63</v>
      </c>
      <c r="C39" s="17">
        <v>136</v>
      </c>
      <c r="D39" s="17">
        <v>-117</v>
      </c>
      <c r="E39" s="17">
        <v>129</v>
      </c>
      <c r="F39" s="17">
        <v>-331</v>
      </c>
      <c r="G39" s="18">
        <v>-183</v>
      </c>
      <c r="H39" s="17">
        <v>816</v>
      </c>
      <c r="I39" s="17">
        <v>-928</v>
      </c>
      <c r="J39" s="17">
        <v>544</v>
      </c>
      <c r="K39" s="17">
        <v>421</v>
      </c>
      <c r="L39" s="18">
        <v>853</v>
      </c>
      <c r="M39" s="17">
        <v>531</v>
      </c>
      <c r="N39" s="17">
        <v>276</v>
      </c>
      <c r="O39" s="17">
        <v>393</v>
      </c>
      <c r="P39" s="17">
        <v>793</v>
      </c>
      <c r="Q39" s="18">
        <v>1993</v>
      </c>
      <c r="R39" s="17">
        <v>496</v>
      </c>
      <c r="S39" s="17">
        <v>658</v>
      </c>
      <c r="T39" s="17">
        <v>535</v>
      </c>
      <c r="U39" s="17">
        <v>458</v>
      </c>
      <c r="V39" s="18">
        <v>2147</v>
      </c>
      <c r="W39" s="17">
        <v>-68</v>
      </c>
    </row>
    <row r="40" spans="1:23" s="13" customFormat="1" ht="16.5" x14ac:dyDescent="0.2">
      <c r="A40" s="43"/>
      <c r="B40" s="33" t="s">
        <v>64</v>
      </c>
      <c r="C40" s="17">
        <v>95</v>
      </c>
      <c r="D40" s="17">
        <v>-168</v>
      </c>
      <c r="E40" s="17">
        <v>48</v>
      </c>
      <c r="F40" s="17">
        <v>-378</v>
      </c>
      <c r="G40" s="18">
        <v>-403</v>
      </c>
      <c r="H40" s="17">
        <v>712</v>
      </c>
      <c r="I40" s="17">
        <v>-1028</v>
      </c>
      <c r="J40" s="17">
        <v>439</v>
      </c>
      <c r="K40" s="17">
        <v>311</v>
      </c>
      <c r="L40" s="18">
        <v>435</v>
      </c>
      <c r="M40" s="17">
        <v>406</v>
      </c>
      <c r="N40" s="17">
        <v>203</v>
      </c>
      <c r="O40" s="17">
        <v>221</v>
      </c>
      <c r="P40" s="17">
        <v>608</v>
      </c>
      <c r="Q40" s="18">
        <v>1438</v>
      </c>
      <c r="R40" s="17">
        <v>354</v>
      </c>
      <c r="S40" s="17">
        <v>543</v>
      </c>
      <c r="T40" s="17">
        <v>425</v>
      </c>
      <c r="U40" s="17">
        <v>355</v>
      </c>
      <c r="V40" s="18">
        <v>1678</v>
      </c>
      <c r="W40" s="17">
        <v>-159</v>
      </c>
    </row>
    <row r="41" spans="1:23" s="13" customFormat="1" x14ac:dyDescent="0.2">
      <c r="A41" s="43"/>
      <c r="B41" s="33" t="s">
        <v>65</v>
      </c>
      <c r="C41" s="26">
        <v>0.28999999999999998</v>
      </c>
      <c r="D41" s="26">
        <v>-0.51</v>
      </c>
      <c r="E41" s="26">
        <v>0.15</v>
      </c>
      <c r="F41" s="26">
        <v>-1.1599999999999999</v>
      </c>
      <c r="G41" s="27">
        <v>-1.24</v>
      </c>
      <c r="H41" s="26">
        <v>2.1800000000000002</v>
      </c>
      <c r="I41" s="26">
        <v>-3.15</v>
      </c>
      <c r="J41" s="26">
        <v>1.35</v>
      </c>
      <c r="K41" s="26">
        <v>0.95</v>
      </c>
      <c r="L41" s="27">
        <v>1.33</v>
      </c>
      <c r="M41" s="26">
        <v>1.24</v>
      </c>
      <c r="N41" s="26">
        <v>0.62</v>
      </c>
      <c r="O41" s="26">
        <v>0.68</v>
      </c>
      <c r="P41" s="26">
        <v>1.86</v>
      </c>
      <c r="Q41" s="27">
        <v>4.4000000000000004</v>
      </c>
      <c r="R41" s="26">
        <v>1.08</v>
      </c>
      <c r="S41" s="26">
        <v>1.66</v>
      </c>
      <c r="T41" s="26">
        <v>1.3</v>
      </c>
      <c r="U41" s="26">
        <v>1.0900000000000001</v>
      </c>
      <c r="V41" s="27">
        <v>5.14</v>
      </c>
      <c r="W41" s="26">
        <v>-0.49</v>
      </c>
    </row>
    <row r="42" spans="1:23" s="13" customFormat="1" x14ac:dyDescent="0.2">
      <c r="A42" s="43"/>
      <c r="B42" s="50"/>
      <c r="C42" s="14"/>
      <c r="D42" s="14"/>
      <c r="E42" s="14"/>
      <c r="F42" s="14"/>
      <c r="G42" s="30"/>
      <c r="H42" s="14"/>
      <c r="I42" s="14"/>
      <c r="J42" s="14"/>
      <c r="K42" s="14"/>
      <c r="L42" s="30"/>
      <c r="M42" s="14"/>
      <c r="N42" s="14"/>
      <c r="O42" s="14"/>
      <c r="P42" s="14"/>
      <c r="Q42" s="30"/>
      <c r="R42" s="14"/>
      <c r="S42" s="14"/>
      <c r="T42" s="14"/>
      <c r="U42" s="14"/>
      <c r="V42" s="30"/>
      <c r="W42" s="14"/>
    </row>
    <row r="43" spans="1:23" s="13" customFormat="1" x14ac:dyDescent="0.2">
      <c r="A43" s="43"/>
      <c r="B43" s="33" t="s">
        <v>66</v>
      </c>
      <c r="C43" s="17">
        <v>579</v>
      </c>
      <c r="D43" s="17">
        <v>1036</v>
      </c>
      <c r="E43" s="17">
        <v>652</v>
      </c>
      <c r="F43" s="17">
        <v>611</v>
      </c>
      <c r="G43" s="18">
        <v>2878</v>
      </c>
      <c r="H43" s="17">
        <v>923</v>
      </c>
      <c r="I43" s="17">
        <v>991</v>
      </c>
      <c r="J43" s="17">
        <v>792</v>
      </c>
      <c r="K43" s="17">
        <v>742</v>
      </c>
      <c r="L43" s="18">
        <v>3448</v>
      </c>
      <c r="M43" s="17">
        <v>1076</v>
      </c>
      <c r="N43" s="17">
        <v>1233</v>
      </c>
      <c r="O43" s="17">
        <v>970</v>
      </c>
      <c r="P43" s="17">
        <v>1117</v>
      </c>
      <c r="Q43" s="18">
        <v>4396</v>
      </c>
      <c r="R43" s="17">
        <v>866</v>
      </c>
      <c r="S43" s="17">
        <v>1135</v>
      </c>
      <c r="T43" s="17">
        <v>1074</v>
      </c>
      <c r="U43" s="17">
        <v>981</v>
      </c>
      <c r="V43" s="18">
        <v>4056</v>
      </c>
      <c r="W43" s="17">
        <v>1121</v>
      </c>
    </row>
    <row r="44" spans="1:23" s="13" customFormat="1" x14ac:dyDescent="0.2">
      <c r="A44" s="43"/>
      <c r="B44" s="33" t="s">
        <v>67</v>
      </c>
      <c r="C44" s="17">
        <v>-145</v>
      </c>
      <c r="D44" s="17">
        <v>551</v>
      </c>
      <c r="E44" s="17">
        <v>239</v>
      </c>
      <c r="F44" s="17">
        <v>436</v>
      </c>
      <c r="G44" s="18">
        <v>1081</v>
      </c>
      <c r="H44" s="17">
        <v>1320</v>
      </c>
      <c r="I44" s="17">
        <v>1329</v>
      </c>
      <c r="J44" s="17">
        <v>478</v>
      </c>
      <c r="K44" s="17">
        <v>-1445</v>
      </c>
      <c r="L44" s="18">
        <v>1681</v>
      </c>
      <c r="M44" s="17">
        <v>538</v>
      </c>
      <c r="N44" s="17">
        <v>-386</v>
      </c>
      <c r="O44" s="17">
        <v>523</v>
      </c>
      <c r="P44" s="17">
        <v>368</v>
      </c>
      <c r="Q44" s="18">
        <v>1043</v>
      </c>
      <c r="R44" s="17">
        <v>-124</v>
      </c>
      <c r="S44" s="17">
        <v>719</v>
      </c>
      <c r="T44" s="17">
        <v>-1520</v>
      </c>
      <c r="U44" s="17">
        <v>342</v>
      </c>
      <c r="V44" s="18">
        <v>-583</v>
      </c>
      <c r="W44" s="17">
        <v>481</v>
      </c>
    </row>
    <row r="45" spans="1:23" s="13" customFormat="1" x14ac:dyDescent="0.2">
      <c r="A45" s="43"/>
      <c r="B45" s="33" t="s">
        <v>68</v>
      </c>
      <c r="C45" s="17">
        <v>-145</v>
      </c>
      <c r="D45" s="17">
        <v>172</v>
      </c>
      <c r="E45" s="17">
        <v>239</v>
      </c>
      <c r="F45" s="17">
        <v>349</v>
      </c>
      <c r="G45" s="18">
        <v>615</v>
      </c>
      <c r="H45" s="17">
        <v>1320</v>
      </c>
      <c r="I45" s="17">
        <v>747</v>
      </c>
      <c r="J45" s="17">
        <v>478</v>
      </c>
      <c r="K45" s="17">
        <v>-1532</v>
      </c>
      <c r="L45" s="18">
        <v>1013</v>
      </c>
      <c r="M45" s="17">
        <v>538</v>
      </c>
      <c r="N45" s="17">
        <v>-1078</v>
      </c>
      <c r="O45" s="17">
        <v>523</v>
      </c>
      <c r="P45" s="17">
        <v>281</v>
      </c>
      <c r="Q45" s="18">
        <v>263</v>
      </c>
      <c r="R45" s="17">
        <v>-124</v>
      </c>
      <c r="S45" s="17">
        <v>-52</v>
      </c>
      <c r="T45" s="17">
        <v>-1520</v>
      </c>
      <c r="U45" s="17">
        <v>256</v>
      </c>
      <c r="V45" s="18">
        <v>-1441</v>
      </c>
      <c r="W45" s="17">
        <v>481</v>
      </c>
    </row>
    <row r="46" spans="1:23" s="13" customFormat="1" ht="16.5" x14ac:dyDescent="0.2">
      <c r="A46" s="43"/>
      <c r="B46" s="33" t="s">
        <v>69</v>
      </c>
      <c r="C46" s="22"/>
      <c r="D46" s="22"/>
      <c r="E46" s="22"/>
      <c r="F46" s="22"/>
      <c r="G46" s="47"/>
      <c r="H46" s="17">
        <v>496</v>
      </c>
      <c r="I46" s="17">
        <v>658</v>
      </c>
      <c r="J46" s="17">
        <v>474</v>
      </c>
      <c r="K46" s="17">
        <v>233</v>
      </c>
      <c r="L46" s="18">
        <v>1862</v>
      </c>
      <c r="M46" s="17">
        <v>645</v>
      </c>
      <c r="N46" s="17">
        <v>781</v>
      </c>
      <c r="O46" s="17">
        <v>493</v>
      </c>
      <c r="P46" s="17">
        <v>576</v>
      </c>
      <c r="Q46" s="18">
        <v>2495</v>
      </c>
      <c r="R46" s="17">
        <v>418</v>
      </c>
      <c r="S46" s="17">
        <v>728</v>
      </c>
      <c r="T46" s="17">
        <v>594</v>
      </c>
      <c r="U46" s="17">
        <v>378</v>
      </c>
      <c r="V46" s="18">
        <v>2119</v>
      </c>
      <c r="W46" s="17">
        <v>594</v>
      </c>
    </row>
    <row r="47" spans="1:23" s="13" customFormat="1" ht="16.5" x14ac:dyDescent="0.2">
      <c r="A47" s="43"/>
      <c r="B47" s="33" t="s">
        <v>70</v>
      </c>
      <c r="C47" s="22"/>
      <c r="D47" s="22"/>
      <c r="E47" s="22"/>
      <c r="F47" s="22"/>
      <c r="G47" s="47"/>
      <c r="H47" s="17">
        <v>496</v>
      </c>
      <c r="I47" s="17">
        <v>77</v>
      </c>
      <c r="J47" s="17">
        <v>474</v>
      </c>
      <c r="K47" s="17">
        <v>146</v>
      </c>
      <c r="L47" s="18">
        <v>1194</v>
      </c>
      <c r="M47" s="17">
        <v>645</v>
      </c>
      <c r="N47" s="17">
        <v>88</v>
      </c>
      <c r="O47" s="17">
        <v>493</v>
      </c>
      <c r="P47" s="17">
        <v>489</v>
      </c>
      <c r="Q47" s="18">
        <v>1715</v>
      </c>
      <c r="R47" s="17">
        <v>418</v>
      </c>
      <c r="S47" s="17">
        <v>-43</v>
      </c>
      <c r="T47" s="17">
        <v>594</v>
      </c>
      <c r="U47" s="17">
        <v>292</v>
      </c>
      <c r="V47" s="18">
        <v>1261</v>
      </c>
      <c r="W47" s="17">
        <v>594</v>
      </c>
    </row>
    <row r="48" spans="1:23" s="13" customFormat="1" x14ac:dyDescent="0.2">
      <c r="A48" s="43"/>
      <c r="B48" s="33" t="s">
        <v>71</v>
      </c>
      <c r="C48" s="31">
        <v>1.78</v>
      </c>
      <c r="D48" s="31">
        <v>3.17</v>
      </c>
      <c r="E48" s="31">
        <v>2</v>
      </c>
      <c r="F48" s="31">
        <v>1.87</v>
      </c>
      <c r="G48" s="32">
        <v>8.82</v>
      </c>
      <c r="H48" s="31">
        <v>2.83</v>
      </c>
      <c r="I48" s="31">
        <v>3.04</v>
      </c>
      <c r="J48" s="31">
        <v>2.4300000000000002</v>
      </c>
      <c r="K48" s="31">
        <v>2.27</v>
      </c>
      <c r="L48" s="32">
        <v>10.56</v>
      </c>
      <c r="M48" s="31">
        <v>3.3</v>
      </c>
      <c r="N48" s="31">
        <v>3.78</v>
      </c>
      <c r="O48" s="31">
        <v>2.97</v>
      </c>
      <c r="P48" s="31">
        <v>3.42</v>
      </c>
      <c r="Q48" s="32">
        <v>13.46</v>
      </c>
      <c r="R48" s="31">
        <v>2.65</v>
      </c>
      <c r="S48" s="31">
        <v>3.47</v>
      </c>
      <c r="T48" s="31">
        <v>3.29</v>
      </c>
      <c r="U48" s="31">
        <v>3</v>
      </c>
      <c r="V48" s="32">
        <v>12.42</v>
      </c>
      <c r="W48" s="31">
        <v>3.43</v>
      </c>
    </row>
    <row r="49" spans="1:23" s="13" customFormat="1" ht="16.5" x14ac:dyDescent="0.2">
      <c r="A49" s="43"/>
      <c r="B49" s="33" t="s">
        <v>72</v>
      </c>
      <c r="C49" s="31"/>
      <c r="D49" s="31"/>
      <c r="E49" s="31"/>
      <c r="F49" s="31"/>
      <c r="G49" s="32">
        <v>1.2</v>
      </c>
      <c r="H49" s="31"/>
      <c r="I49" s="31"/>
      <c r="J49" s="31"/>
      <c r="K49" s="31"/>
      <c r="L49" s="32">
        <v>1.5</v>
      </c>
      <c r="M49" s="31"/>
      <c r="N49" s="31"/>
      <c r="O49" s="31"/>
      <c r="P49" s="31"/>
      <c r="Q49" s="30">
        <v>1.75</v>
      </c>
      <c r="R49" s="31"/>
      <c r="S49" s="31"/>
      <c r="T49" s="31"/>
      <c r="U49" s="31"/>
      <c r="V49" s="34">
        <v>2</v>
      </c>
      <c r="W49" s="31"/>
    </row>
    <row r="50" spans="1:23" s="13" customFormat="1" x14ac:dyDescent="0.2">
      <c r="A50" s="43"/>
      <c r="B50" s="33"/>
      <c r="C50" s="31"/>
      <c r="D50" s="31"/>
      <c r="E50" s="31"/>
      <c r="F50" s="31"/>
      <c r="G50" s="30"/>
      <c r="H50" s="31"/>
      <c r="I50" s="31"/>
      <c r="J50" s="31"/>
      <c r="K50" s="31"/>
      <c r="L50" s="30"/>
      <c r="M50" s="31"/>
      <c r="N50" s="31"/>
      <c r="O50" s="31"/>
      <c r="P50" s="31"/>
      <c r="Q50" s="30"/>
      <c r="R50" s="31"/>
      <c r="S50" s="31"/>
      <c r="T50" s="31"/>
      <c r="U50" s="31"/>
      <c r="V50" s="30"/>
      <c r="W50" s="31"/>
    </row>
    <row r="51" spans="1:23" s="13" customFormat="1" x14ac:dyDescent="0.2">
      <c r="A51" s="43"/>
      <c r="B51" s="33" t="s">
        <v>73</v>
      </c>
      <c r="C51" s="22"/>
      <c r="D51" s="22"/>
      <c r="E51" s="22"/>
      <c r="F51" s="22"/>
      <c r="G51" s="18">
        <v>2691</v>
      </c>
      <c r="H51" s="22"/>
      <c r="I51" s="22"/>
      <c r="J51" s="22"/>
      <c r="K51" s="22"/>
      <c r="L51" s="18">
        <v>1713</v>
      </c>
      <c r="M51" s="22"/>
      <c r="N51" s="22"/>
      <c r="O51" s="22"/>
      <c r="P51" s="22"/>
      <c r="Q51" s="18">
        <v>1726</v>
      </c>
      <c r="R51" s="17">
        <v>2205</v>
      </c>
      <c r="S51" s="17">
        <v>2309</v>
      </c>
      <c r="T51" s="17">
        <v>3865</v>
      </c>
      <c r="U51" s="17">
        <v>3633</v>
      </c>
      <c r="V51" s="18">
        <v>3633</v>
      </c>
      <c r="W51" s="17">
        <v>3232</v>
      </c>
    </row>
    <row r="52" spans="1:23" s="13" customFormat="1" x14ac:dyDescent="0.2">
      <c r="A52" s="43"/>
      <c r="B52" s="33" t="s">
        <v>74</v>
      </c>
      <c r="C52" s="22"/>
      <c r="D52" s="22"/>
      <c r="E52" s="22"/>
      <c r="F52" s="22"/>
      <c r="G52" s="30">
        <v>19</v>
      </c>
      <c r="H52" s="22"/>
      <c r="I52" s="22"/>
      <c r="J52" s="22"/>
      <c r="K52" s="22"/>
      <c r="L52" s="30">
        <v>12</v>
      </c>
      <c r="M52" s="22"/>
      <c r="N52" s="22"/>
      <c r="O52" s="22"/>
      <c r="P52" s="22"/>
      <c r="Q52" s="30">
        <v>11</v>
      </c>
      <c r="R52" s="17">
        <v>14</v>
      </c>
      <c r="S52" s="17">
        <v>14</v>
      </c>
      <c r="T52" s="17">
        <v>23</v>
      </c>
      <c r="U52" s="17">
        <v>22</v>
      </c>
      <c r="V52" s="18">
        <v>22</v>
      </c>
      <c r="W52" s="17">
        <v>19</v>
      </c>
    </row>
    <row r="53" spans="1:23" s="13" customFormat="1" x14ac:dyDescent="0.2">
      <c r="A53" s="43"/>
      <c r="B53" s="33" t="s">
        <v>75</v>
      </c>
      <c r="C53" s="17">
        <v>4181</v>
      </c>
      <c r="D53" s="17">
        <v>3992</v>
      </c>
      <c r="E53" s="17">
        <v>3743</v>
      </c>
      <c r="F53" s="17">
        <v>2969</v>
      </c>
      <c r="G53" s="18">
        <v>2969</v>
      </c>
      <c r="H53" s="17">
        <v>1669</v>
      </c>
      <c r="I53" s="17">
        <v>943</v>
      </c>
      <c r="J53" s="17">
        <v>450</v>
      </c>
      <c r="K53" s="17">
        <v>2005</v>
      </c>
      <c r="L53" s="18">
        <v>2005</v>
      </c>
      <c r="M53" s="17">
        <v>2292</v>
      </c>
      <c r="N53" s="17">
        <v>2848</v>
      </c>
      <c r="O53" s="17">
        <v>2306</v>
      </c>
      <c r="P53" s="17">
        <v>2014</v>
      </c>
      <c r="Q53" s="18">
        <v>2014</v>
      </c>
      <c r="R53" s="17">
        <v>3186</v>
      </c>
      <c r="S53" s="17">
        <v>3292</v>
      </c>
      <c r="T53" s="17">
        <v>4903</v>
      </c>
      <c r="U53" s="17">
        <v>4686</v>
      </c>
      <c r="V53" s="18">
        <v>4686</v>
      </c>
      <c r="W53" s="17">
        <v>4262</v>
      </c>
    </row>
    <row r="54" spans="1:23" s="13" customFormat="1" x14ac:dyDescent="0.2">
      <c r="A54" s="43"/>
      <c r="B54" s="33" t="s">
        <v>76</v>
      </c>
      <c r="C54" s="17">
        <v>29</v>
      </c>
      <c r="D54" s="17">
        <v>29</v>
      </c>
      <c r="E54" s="17">
        <v>27</v>
      </c>
      <c r="F54" s="17">
        <v>21</v>
      </c>
      <c r="G54" s="18">
        <v>21</v>
      </c>
      <c r="H54" s="17">
        <v>12</v>
      </c>
      <c r="I54" s="17">
        <v>7</v>
      </c>
      <c r="J54" s="17">
        <v>3</v>
      </c>
      <c r="K54" s="17">
        <v>14</v>
      </c>
      <c r="L54" s="18">
        <v>14</v>
      </c>
      <c r="M54" s="17">
        <v>16</v>
      </c>
      <c r="N54" s="17">
        <v>20</v>
      </c>
      <c r="O54" s="17">
        <v>16</v>
      </c>
      <c r="P54" s="17">
        <v>13</v>
      </c>
      <c r="Q54" s="18">
        <v>13</v>
      </c>
      <c r="R54" s="17">
        <v>20</v>
      </c>
      <c r="S54" s="17">
        <v>21</v>
      </c>
      <c r="T54" s="17">
        <v>29</v>
      </c>
      <c r="U54" s="17">
        <v>28</v>
      </c>
      <c r="V54" s="18">
        <v>28</v>
      </c>
      <c r="W54" s="22"/>
    </row>
    <row r="55" spans="1:23" s="13" customFormat="1" ht="16.5" x14ac:dyDescent="0.2">
      <c r="A55" s="43"/>
      <c r="B55" s="33" t="s">
        <v>77</v>
      </c>
      <c r="C55" s="17">
        <v>467</v>
      </c>
      <c r="D55" s="17">
        <v>489</v>
      </c>
      <c r="E55" s="17">
        <v>403</v>
      </c>
      <c r="F55" s="17">
        <v>519</v>
      </c>
      <c r="G55" s="18">
        <v>1878</v>
      </c>
      <c r="H55" s="17">
        <v>302</v>
      </c>
      <c r="I55" s="17">
        <v>397</v>
      </c>
      <c r="J55" s="17">
        <v>388</v>
      </c>
      <c r="K55" s="17">
        <v>2290</v>
      </c>
      <c r="L55" s="18">
        <v>3376</v>
      </c>
      <c r="M55" s="17">
        <v>339</v>
      </c>
      <c r="N55" s="17">
        <v>1747</v>
      </c>
      <c r="O55" s="17">
        <v>470</v>
      </c>
      <c r="P55" s="17">
        <v>1120</v>
      </c>
      <c r="Q55" s="18">
        <v>3676</v>
      </c>
      <c r="R55" s="17">
        <v>881</v>
      </c>
      <c r="S55" s="17">
        <v>493</v>
      </c>
      <c r="T55" s="17">
        <v>2769</v>
      </c>
      <c r="U55" s="17">
        <v>773</v>
      </c>
      <c r="V55" s="18">
        <v>4916</v>
      </c>
      <c r="W55" s="17">
        <v>469</v>
      </c>
    </row>
    <row r="56" spans="1:23" s="13" customFormat="1" ht="16.5" x14ac:dyDescent="0.2">
      <c r="A56" s="43"/>
      <c r="B56" s="33" t="s">
        <v>78</v>
      </c>
      <c r="C56" s="17"/>
      <c r="D56" s="17"/>
      <c r="E56" s="17"/>
      <c r="F56" s="17"/>
      <c r="G56" s="18">
        <v>1868</v>
      </c>
      <c r="H56" s="17">
        <v>302</v>
      </c>
      <c r="I56" s="17">
        <v>394</v>
      </c>
      <c r="J56" s="17">
        <v>392</v>
      </c>
      <c r="K56" s="17">
        <v>548</v>
      </c>
      <c r="L56" s="18">
        <v>1636</v>
      </c>
      <c r="M56" s="17">
        <v>339</v>
      </c>
      <c r="N56" s="17">
        <v>506</v>
      </c>
      <c r="O56" s="17">
        <v>459</v>
      </c>
      <c r="P56" s="17">
        <v>589</v>
      </c>
      <c r="Q56" s="18">
        <v>1893</v>
      </c>
      <c r="R56" s="17">
        <v>404</v>
      </c>
      <c r="S56" s="17">
        <v>493</v>
      </c>
      <c r="T56" s="17">
        <v>609</v>
      </c>
      <c r="U56" s="17">
        <v>746</v>
      </c>
      <c r="V56" s="18">
        <v>2251</v>
      </c>
      <c r="W56" s="17">
        <v>422</v>
      </c>
    </row>
    <row r="57" spans="1:23" s="13" customFormat="1" ht="16.5" x14ac:dyDescent="0.2">
      <c r="A57" s="43"/>
      <c r="B57" s="33" t="s">
        <v>79</v>
      </c>
      <c r="C57" s="17">
        <v>7</v>
      </c>
      <c r="D57" s="17">
        <v>7</v>
      </c>
      <c r="E57" s="17">
        <v>7</v>
      </c>
      <c r="F57" s="17">
        <v>7</v>
      </c>
      <c r="G57" s="18">
        <v>7</v>
      </c>
      <c r="H57" s="17">
        <v>10</v>
      </c>
      <c r="I57" s="17">
        <v>11</v>
      </c>
      <c r="J57" s="17">
        <v>12</v>
      </c>
      <c r="K57" s="17">
        <v>14</v>
      </c>
      <c r="L57" s="18">
        <v>14</v>
      </c>
      <c r="M57" s="17">
        <v>13</v>
      </c>
      <c r="N57" s="17">
        <v>13</v>
      </c>
      <c r="O57" s="17">
        <v>12</v>
      </c>
      <c r="P57" s="17">
        <v>13</v>
      </c>
      <c r="Q57" s="18">
        <v>13</v>
      </c>
      <c r="R57" s="17">
        <v>12</v>
      </c>
      <c r="S57" s="17">
        <v>14</v>
      </c>
      <c r="T57" s="17">
        <v>13</v>
      </c>
      <c r="U57" s="17">
        <v>11</v>
      </c>
      <c r="V57" s="18">
        <v>11</v>
      </c>
      <c r="W57" s="17">
        <v>11</v>
      </c>
    </row>
    <row r="58" spans="1:23" s="13" customFormat="1" x14ac:dyDescent="0.2">
      <c r="A58" s="43"/>
      <c r="B58" s="33" t="s">
        <v>80</v>
      </c>
      <c r="C58" s="17">
        <v>-6</v>
      </c>
      <c r="D58" s="17">
        <v>-9</v>
      </c>
      <c r="E58" s="17">
        <v>-6</v>
      </c>
      <c r="F58" s="17">
        <v>0</v>
      </c>
      <c r="G58" s="18">
        <v>0</v>
      </c>
      <c r="H58" s="17">
        <v>3</v>
      </c>
      <c r="I58" s="17">
        <v>-1</v>
      </c>
      <c r="J58" s="17">
        <v>1</v>
      </c>
      <c r="K58" s="17">
        <v>6</v>
      </c>
      <c r="L58" s="18">
        <v>6</v>
      </c>
      <c r="M58" s="17">
        <v>5</v>
      </c>
      <c r="N58" s="17">
        <v>12</v>
      </c>
      <c r="O58" s="17">
        <v>11</v>
      </c>
      <c r="P58" s="17">
        <v>12</v>
      </c>
      <c r="Q58" s="18">
        <v>12</v>
      </c>
      <c r="R58" s="17">
        <v>12</v>
      </c>
      <c r="S58" s="17">
        <v>13</v>
      </c>
      <c r="T58" s="17">
        <v>13</v>
      </c>
      <c r="U58" s="17">
        <v>11</v>
      </c>
      <c r="V58" s="18">
        <v>11</v>
      </c>
      <c r="W58" s="17">
        <v>8</v>
      </c>
    </row>
    <row r="59" spans="1:23" s="13" customFormat="1" x14ac:dyDescent="0.2">
      <c r="A59" s="43"/>
      <c r="B59" s="33" t="s">
        <v>81</v>
      </c>
      <c r="C59" s="17">
        <v>-9</v>
      </c>
      <c r="D59" s="17">
        <v>-12</v>
      </c>
      <c r="E59" s="17">
        <v>-8</v>
      </c>
      <c r="F59" s="17">
        <v>-1</v>
      </c>
      <c r="G59" s="18">
        <v>-1</v>
      </c>
      <c r="H59" s="17">
        <v>4</v>
      </c>
      <c r="I59" s="17">
        <v>-2</v>
      </c>
      <c r="J59" s="17">
        <v>1</v>
      </c>
      <c r="K59" s="17">
        <v>6</v>
      </c>
      <c r="L59" s="18">
        <v>6</v>
      </c>
      <c r="M59" s="17">
        <v>4</v>
      </c>
      <c r="N59" s="17">
        <v>13</v>
      </c>
      <c r="O59" s="17">
        <v>11</v>
      </c>
      <c r="P59" s="17">
        <v>14</v>
      </c>
      <c r="Q59" s="18">
        <v>14</v>
      </c>
      <c r="R59" s="17">
        <v>13</v>
      </c>
      <c r="S59" s="17">
        <v>15</v>
      </c>
      <c r="T59" s="17">
        <v>16</v>
      </c>
      <c r="U59" s="17">
        <v>13</v>
      </c>
      <c r="V59" s="18">
        <v>13</v>
      </c>
      <c r="W59" s="17">
        <v>10</v>
      </c>
    </row>
    <row r="60" spans="1:23" s="13" customFormat="1" x14ac:dyDescent="0.2">
      <c r="A60" s="43"/>
      <c r="B60" s="50"/>
      <c r="C60" s="14"/>
      <c r="D60" s="14"/>
      <c r="E60" s="14"/>
      <c r="F60" s="14"/>
      <c r="G60" s="30"/>
      <c r="H60" s="14"/>
      <c r="I60" s="14"/>
      <c r="J60" s="14"/>
      <c r="K60" s="14"/>
      <c r="L60" s="30"/>
      <c r="M60" s="14"/>
      <c r="N60" s="14"/>
      <c r="O60" s="14"/>
      <c r="P60" s="14"/>
      <c r="Q60" s="30"/>
      <c r="R60" s="14"/>
      <c r="S60" s="14"/>
      <c r="T60" s="14"/>
      <c r="U60" s="14"/>
      <c r="V60" s="30"/>
      <c r="W60" s="14"/>
    </row>
    <row r="61" spans="1:23" s="35" customFormat="1" ht="15" x14ac:dyDescent="0.25">
      <c r="B61" s="58" t="s">
        <v>82</v>
      </c>
      <c r="C61" s="36">
        <v>23687</v>
      </c>
      <c r="D61" s="36">
        <v>23172</v>
      </c>
      <c r="E61" s="36">
        <v>22838</v>
      </c>
      <c r="F61" s="36">
        <v>22544</v>
      </c>
      <c r="G61" s="37">
        <v>22544</v>
      </c>
      <c r="H61" s="36">
        <v>22210</v>
      </c>
      <c r="I61" s="36">
        <v>21140</v>
      </c>
      <c r="J61" s="36">
        <v>20747</v>
      </c>
      <c r="K61" s="36">
        <v>20721</v>
      </c>
      <c r="L61" s="37">
        <v>20721</v>
      </c>
      <c r="M61" s="36">
        <v>20595</v>
      </c>
      <c r="N61" s="36">
        <v>20086</v>
      </c>
      <c r="O61" s="36">
        <v>19978</v>
      </c>
      <c r="P61" s="36">
        <v>20231</v>
      </c>
      <c r="Q61" s="37">
        <v>20231</v>
      </c>
      <c r="R61" s="36">
        <v>20225</v>
      </c>
      <c r="S61" s="36">
        <v>20192</v>
      </c>
      <c r="T61" s="36">
        <v>20083</v>
      </c>
      <c r="U61" s="36">
        <v>19845</v>
      </c>
      <c r="V61" s="37">
        <v>19845</v>
      </c>
      <c r="W61" s="36">
        <v>19702</v>
      </c>
    </row>
    <row r="62" spans="1:23" s="35" customFormat="1" ht="15" x14ac:dyDescent="0.25">
      <c r="B62" s="58" t="s">
        <v>83</v>
      </c>
      <c r="C62" s="22"/>
      <c r="D62" s="22"/>
      <c r="E62" s="22"/>
      <c r="F62" s="22"/>
      <c r="G62" s="34">
        <v>0.4</v>
      </c>
      <c r="H62" s="22"/>
      <c r="I62" s="22"/>
      <c r="J62" s="22"/>
      <c r="K62" s="22"/>
      <c r="L62" s="34">
        <v>0.34</v>
      </c>
      <c r="M62" s="22"/>
      <c r="N62" s="22"/>
      <c r="O62" s="22"/>
      <c r="P62" s="22"/>
      <c r="Q62" s="34">
        <v>0.3</v>
      </c>
      <c r="R62" s="38">
        <v>0.39</v>
      </c>
      <c r="S62" s="38">
        <v>0.32</v>
      </c>
      <c r="T62" s="38">
        <v>0.39</v>
      </c>
      <c r="U62" s="38">
        <v>0.28000000000000003</v>
      </c>
      <c r="V62" s="39">
        <v>0.34</v>
      </c>
      <c r="W62" s="38">
        <v>0.15</v>
      </c>
    </row>
    <row r="63" spans="1:23" ht="15" x14ac:dyDescent="0.25">
      <c r="B63" s="40"/>
      <c r="C63" s="40"/>
      <c r="D63" s="40"/>
      <c r="E63" s="40"/>
      <c r="F63" s="40"/>
      <c r="G63" s="40"/>
      <c r="H63" s="40"/>
      <c r="I63" s="40"/>
      <c r="J63" s="40"/>
      <c r="K63" s="40"/>
      <c r="L63" s="40"/>
      <c r="M63" s="40"/>
      <c r="N63" s="40"/>
      <c r="O63" s="40"/>
      <c r="P63" s="40"/>
      <c r="Q63" s="40"/>
      <c r="R63" s="40"/>
      <c r="S63" s="40"/>
      <c r="T63" s="40"/>
      <c r="U63" s="40"/>
      <c r="V63" s="40"/>
      <c r="W63" s="40"/>
    </row>
    <row r="64" spans="1:23" x14ac:dyDescent="0.2">
      <c r="B64" s="342" t="s">
        <v>438</v>
      </c>
      <c r="C64" s="342"/>
      <c r="D64" s="342"/>
      <c r="E64" s="342"/>
      <c r="F64" s="342"/>
      <c r="G64" s="342"/>
      <c r="H64" s="342"/>
      <c r="I64" s="342"/>
      <c r="J64" s="342"/>
      <c r="K64" s="342"/>
      <c r="L64" s="342"/>
      <c r="M64" s="342"/>
      <c r="N64" s="342"/>
      <c r="O64" s="342"/>
      <c r="P64" s="342"/>
      <c r="Q64" s="342"/>
      <c r="R64" s="342"/>
      <c r="S64" s="342"/>
      <c r="T64" s="342"/>
      <c r="U64" s="342"/>
      <c r="V64" s="342"/>
      <c r="W64" s="342"/>
    </row>
    <row r="65" spans="2:23" x14ac:dyDescent="0.2">
      <c r="B65" s="59" t="s">
        <v>436</v>
      </c>
      <c r="C65" s="60"/>
      <c r="D65" s="60"/>
      <c r="E65" s="60"/>
      <c r="F65" s="60"/>
      <c r="G65" s="60"/>
      <c r="H65" s="60"/>
      <c r="I65" s="60"/>
      <c r="J65" s="60"/>
      <c r="K65" s="60"/>
      <c r="L65" s="60"/>
      <c r="M65" s="60"/>
      <c r="N65" s="60"/>
      <c r="O65" s="60"/>
      <c r="P65" s="60"/>
      <c r="Q65" s="60"/>
      <c r="R65" s="60"/>
      <c r="S65" s="60"/>
      <c r="T65" s="60"/>
      <c r="U65" s="60"/>
      <c r="V65" s="60"/>
      <c r="W65" s="61"/>
    </row>
    <row r="66" spans="2:23" x14ac:dyDescent="0.2">
      <c r="B66" s="342" t="s">
        <v>84</v>
      </c>
      <c r="C66" s="342"/>
      <c r="D66" s="342"/>
      <c r="E66" s="342"/>
      <c r="F66" s="342"/>
      <c r="G66" s="342"/>
      <c r="H66" s="342"/>
      <c r="I66" s="342"/>
      <c r="J66" s="342"/>
      <c r="K66" s="342"/>
      <c r="L66" s="342"/>
      <c r="M66" s="342"/>
      <c r="N66" s="342"/>
      <c r="O66" s="342"/>
      <c r="P66" s="342"/>
      <c r="Q66" s="342"/>
      <c r="R66" s="342"/>
      <c r="S66" s="342"/>
      <c r="T66" s="342"/>
      <c r="U66" s="342"/>
      <c r="V66" s="342"/>
      <c r="W66" s="342"/>
    </row>
    <row r="67" spans="2:23" s="45" customFormat="1" x14ac:dyDescent="0.2">
      <c r="B67" s="342" t="s">
        <v>85</v>
      </c>
      <c r="C67" s="342"/>
      <c r="D67" s="342"/>
      <c r="E67" s="342"/>
      <c r="F67" s="342"/>
      <c r="G67" s="342"/>
      <c r="H67" s="342"/>
      <c r="I67" s="342"/>
      <c r="J67" s="342"/>
      <c r="K67" s="342"/>
      <c r="L67" s="342"/>
      <c r="M67" s="342"/>
      <c r="N67" s="342"/>
      <c r="O67" s="342"/>
      <c r="P67" s="342"/>
      <c r="Q67" s="342"/>
      <c r="R67" s="342"/>
      <c r="S67" s="342"/>
      <c r="T67" s="342"/>
      <c r="U67" s="342"/>
      <c r="V67" s="342"/>
      <c r="W67" s="342"/>
    </row>
    <row r="68" spans="2:23" s="45" customFormat="1" x14ac:dyDescent="0.2">
      <c r="B68" s="342" t="s">
        <v>86</v>
      </c>
      <c r="C68" s="342"/>
      <c r="D68" s="342"/>
      <c r="E68" s="342"/>
      <c r="F68" s="342"/>
      <c r="G68" s="342"/>
      <c r="H68" s="342"/>
      <c r="I68" s="342"/>
      <c r="J68" s="342"/>
      <c r="K68" s="342"/>
      <c r="L68" s="342"/>
      <c r="M68" s="342"/>
      <c r="N68" s="342"/>
      <c r="O68" s="342"/>
      <c r="P68" s="342"/>
      <c r="Q68" s="342"/>
      <c r="R68" s="342"/>
      <c r="S68" s="342"/>
      <c r="T68" s="342"/>
      <c r="U68" s="342"/>
      <c r="V68" s="342"/>
      <c r="W68" s="342"/>
    </row>
    <row r="69" spans="2:23" s="45" customFormat="1" x14ac:dyDescent="0.2">
      <c r="B69" s="342" t="s">
        <v>87</v>
      </c>
      <c r="C69" s="342"/>
      <c r="D69" s="342"/>
      <c r="E69" s="342"/>
      <c r="F69" s="342"/>
      <c r="G69" s="342"/>
      <c r="H69" s="342"/>
      <c r="I69" s="342"/>
      <c r="J69" s="342"/>
      <c r="K69" s="342"/>
      <c r="L69" s="342"/>
      <c r="M69" s="342"/>
      <c r="N69" s="342"/>
      <c r="O69" s="342"/>
      <c r="P69" s="342"/>
      <c r="Q69" s="342"/>
      <c r="R69" s="342"/>
      <c r="S69" s="342"/>
      <c r="T69" s="342"/>
      <c r="U69" s="342"/>
      <c r="V69" s="342"/>
      <c r="W69" s="342"/>
    </row>
    <row r="70" spans="2:23" s="45" customFormat="1" x14ac:dyDescent="0.2">
      <c r="B70" s="342" t="s">
        <v>460</v>
      </c>
      <c r="C70" s="342"/>
      <c r="D70" s="342"/>
      <c r="E70" s="342"/>
      <c r="F70" s="342"/>
      <c r="G70" s="342"/>
      <c r="H70" s="342"/>
      <c r="I70" s="342"/>
      <c r="J70" s="342"/>
      <c r="K70" s="342"/>
      <c r="L70" s="342"/>
      <c r="M70" s="342"/>
      <c r="N70" s="342"/>
      <c r="O70" s="342"/>
      <c r="P70" s="342"/>
      <c r="Q70" s="342"/>
      <c r="R70" s="342"/>
      <c r="S70" s="342"/>
      <c r="T70" s="342"/>
      <c r="U70" s="342"/>
      <c r="V70" s="342"/>
      <c r="W70" s="342"/>
    </row>
    <row r="71" spans="2:23" x14ac:dyDescent="0.2">
      <c r="B71" s="342" t="s">
        <v>88</v>
      </c>
      <c r="C71" s="342"/>
      <c r="D71" s="342"/>
      <c r="E71" s="342"/>
      <c r="F71" s="342"/>
      <c r="G71" s="342"/>
      <c r="H71" s="342"/>
      <c r="I71" s="342"/>
      <c r="J71" s="342"/>
      <c r="K71" s="342"/>
      <c r="L71" s="342"/>
      <c r="M71" s="342"/>
      <c r="N71" s="342"/>
      <c r="O71" s="342"/>
      <c r="P71" s="342"/>
      <c r="Q71" s="342"/>
      <c r="R71" s="342"/>
      <c r="S71" s="342"/>
      <c r="T71" s="342"/>
      <c r="U71" s="342"/>
      <c r="V71" s="342"/>
      <c r="W71" s="342"/>
    </row>
    <row r="72" spans="2:23" x14ac:dyDescent="0.2">
      <c r="B72" s="342" t="s">
        <v>89</v>
      </c>
      <c r="C72" s="342"/>
      <c r="D72" s="342"/>
      <c r="E72" s="342"/>
      <c r="F72" s="342"/>
      <c r="G72" s="342"/>
      <c r="H72" s="342"/>
      <c r="I72" s="342"/>
      <c r="J72" s="342"/>
      <c r="K72" s="342"/>
      <c r="L72" s="342"/>
      <c r="M72" s="342"/>
      <c r="N72" s="342"/>
      <c r="O72" s="342"/>
      <c r="P72" s="342"/>
      <c r="Q72" s="342"/>
      <c r="R72" s="342"/>
      <c r="S72" s="342"/>
      <c r="T72" s="342"/>
      <c r="U72" s="342"/>
      <c r="V72" s="342"/>
      <c r="W72" s="342"/>
    </row>
    <row r="73" spans="2:23" x14ac:dyDescent="0.2">
      <c r="B73" s="341"/>
      <c r="C73" s="341"/>
      <c r="D73" s="341"/>
      <c r="E73" s="341"/>
      <c r="F73" s="341"/>
      <c r="G73" s="341"/>
      <c r="H73" s="341"/>
      <c r="I73" s="341"/>
      <c r="J73" s="341"/>
      <c r="K73" s="341"/>
      <c r="L73" s="341"/>
      <c r="M73" s="62"/>
      <c r="N73" s="62"/>
      <c r="O73" s="62"/>
      <c r="P73" s="62"/>
      <c r="Q73" s="61"/>
      <c r="R73" s="62"/>
      <c r="S73" s="62"/>
      <c r="T73" s="62"/>
      <c r="U73" s="62"/>
      <c r="V73" s="61"/>
      <c r="W73" s="62"/>
    </row>
    <row r="74" spans="2:23" x14ac:dyDescent="0.2">
      <c r="B74" s="46"/>
    </row>
  </sheetData>
  <mergeCells count="9">
    <mergeCell ref="B73:L73"/>
    <mergeCell ref="B64:W64"/>
    <mergeCell ref="B66:W66"/>
    <mergeCell ref="B67:W67"/>
    <mergeCell ref="B68:W68"/>
    <mergeCell ref="B69:W69"/>
    <mergeCell ref="B70:W70"/>
    <mergeCell ref="B71:W71"/>
    <mergeCell ref="B72:W72"/>
  </mergeCells>
  <hyperlinks>
    <hyperlink ref="B2" location="Index!A1" display="Index!A1"/>
  </hyperlinks>
  <pageMargins left="0.7" right="0.7" top="0.75" bottom="0.75" header="0.3" footer="0.3"/>
  <pageSetup paperSize="9" scale="43"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W124"/>
  <sheetViews>
    <sheetView view="pageBreakPreview" zoomScaleNormal="100" zoomScaleSheetLayoutView="100" workbookViewId="0">
      <selection activeCell="B2" sqref="B2"/>
    </sheetView>
  </sheetViews>
  <sheetFormatPr defaultRowHeight="15" outlineLevelRow="1" outlineLevelCol="1" x14ac:dyDescent="0.25"/>
  <cols>
    <col min="1" max="1" width="2.7109375" customWidth="1"/>
    <col min="2" max="2" width="46.5703125" customWidth="1"/>
    <col min="3" max="6" width="9.140625" hidden="1" customWidth="1" outlineLevel="1"/>
    <col min="7" max="7" width="8.7109375" collapsed="1"/>
    <col min="8" max="11" width="9.140625" hidden="1" customWidth="1" outlineLevel="1"/>
    <col min="12" max="12" width="8.7109375" collapsed="1"/>
    <col min="24" max="24" width="2.7109375" customWidth="1"/>
  </cols>
  <sheetData>
    <row r="1" spans="2:23" x14ac:dyDescent="0.25">
      <c r="C1" s="63"/>
      <c r="D1" s="63"/>
      <c r="E1" s="63"/>
      <c r="F1" s="63"/>
      <c r="G1" s="63"/>
      <c r="H1" s="63"/>
      <c r="I1" s="63"/>
      <c r="J1" s="63"/>
      <c r="K1" s="63"/>
      <c r="L1" s="63"/>
      <c r="M1" s="63"/>
      <c r="N1" s="63"/>
      <c r="O1" s="63"/>
      <c r="P1" s="63"/>
      <c r="Q1" s="63"/>
      <c r="R1" s="63"/>
      <c r="S1" s="63"/>
      <c r="T1" s="63"/>
      <c r="U1" s="63"/>
      <c r="V1" s="63"/>
      <c r="W1" s="63"/>
    </row>
    <row r="2" spans="2:23" ht="18" x14ac:dyDescent="0.25">
      <c r="B2" s="164" t="s">
        <v>0</v>
      </c>
      <c r="C2" s="11"/>
      <c r="D2" s="10"/>
      <c r="E2" s="10"/>
      <c r="F2" s="10"/>
      <c r="G2" s="10"/>
      <c r="H2" s="10"/>
      <c r="I2" s="10"/>
      <c r="J2" s="10"/>
      <c r="K2" s="10"/>
      <c r="L2" s="10"/>
      <c r="M2" s="10"/>
      <c r="N2" s="10"/>
      <c r="O2" s="10"/>
      <c r="P2" s="10"/>
      <c r="Q2" s="10"/>
      <c r="R2" s="10"/>
      <c r="S2" s="10"/>
      <c r="T2" s="10"/>
      <c r="U2" s="10"/>
      <c r="V2" s="10"/>
      <c r="W2" s="10"/>
    </row>
    <row r="3" spans="2:23" x14ac:dyDescent="0.25">
      <c r="B3" s="334"/>
      <c r="C3" s="11"/>
      <c r="D3" s="10"/>
      <c r="E3" s="10"/>
      <c r="F3" s="10"/>
      <c r="G3" s="10"/>
      <c r="H3" s="10"/>
      <c r="I3" s="10"/>
      <c r="J3" s="10"/>
      <c r="K3" s="10"/>
      <c r="L3" s="10"/>
      <c r="M3" s="10"/>
      <c r="N3" s="10"/>
      <c r="O3" s="10"/>
      <c r="P3" s="10"/>
      <c r="Q3" s="10"/>
      <c r="R3" s="10"/>
      <c r="S3" s="10"/>
      <c r="T3" s="10"/>
      <c r="U3" s="10"/>
      <c r="V3" s="10"/>
      <c r="W3" s="10"/>
    </row>
    <row r="4" spans="2:23" x14ac:dyDescent="0.25">
      <c r="B4" s="334"/>
      <c r="C4" s="11"/>
      <c r="D4" s="10"/>
      <c r="E4" s="10"/>
      <c r="F4" s="10"/>
      <c r="G4" s="10"/>
      <c r="H4" s="10"/>
      <c r="I4" s="10"/>
      <c r="J4" s="10"/>
      <c r="K4" s="10"/>
      <c r="L4" s="10"/>
      <c r="M4" s="10"/>
      <c r="N4" s="10"/>
      <c r="O4" s="10"/>
      <c r="P4" s="10"/>
      <c r="Q4" s="10"/>
      <c r="R4" s="10"/>
      <c r="S4" s="10"/>
      <c r="T4" s="10"/>
      <c r="U4" s="10"/>
      <c r="V4" s="10"/>
      <c r="W4" s="10"/>
    </row>
    <row r="5" spans="2:23" ht="15.75" thickBot="1" x14ac:dyDescent="0.3">
      <c r="B5" s="64" t="s">
        <v>3</v>
      </c>
      <c r="C5" s="65"/>
      <c r="D5" s="65"/>
      <c r="E5" s="65"/>
      <c r="F5" s="65"/>
      <c r="G5" s="65"/>
      <c r="H5" s="65"/>
      <c r="I5" s="65"/>
      <c r="J5" s="65"/>
      <c r="K5" s="65"/>
      <c r="L5" s="65"/>
      <c r="M5" s="65"/>
      <c r="N5" s="65"/>
      <c r="O5" s="65"/>
      <c r="P5" s="65"/>
      <c r="Q5" s="65"/>
      <c r="R5" s="65"/>
      <c r="S5" s="65"/>
      <c r="T5" s="65"/>
      <c r="U5" s="65"/>
      <c r="V5" s="65"/>
      <c r="W5" s="65"/>
    </row>
    <row r="6" spans="2:23" x14ac:dyDescent="0.25">
      <c r="B6" s="66" t="s">
        <v>17</v>
      </c>
      <c r="C6" s="14"/>
      <c r="D6" s="67"/>
      <c r="E6" s="68"/>
      <c r="F6" s="68"/>
      <c r="G6" s="68"/>
      <c r="H6" s="68"/>
      <c r="I6" s="68"/>
      <c r="J6" s="68"/>
      <c r="K6" s="68"/>
      <c r="L6" s="13"/>
      <c r="M6" s="68"/>
      <c r="N6" s="68"/>
      <c r="O6" s="68"/>
      <c r="P6" s="68"/>
      <c r="Q6" s="13"/>
      <c r="R6" s="68"/>
      <c r="S6" s="68"/>
      <c r="T6" s="68"/>
      <c r="U6" s="68"/>
      <c r="V6" s="13"/>
      <c r="W6" s="68"/>
    </row>
    <row r="7" spans="2:23" ht="15.75" thickBot="1" x14ac:dyDescent="0.3">
      <c r="B7" s="230"/>
      <c r="C7" s="228" t="s">
        <v>18</v>
      </c>
      <c r="D7" s="228" t="s">
        <v>19</v>
      </c>
      <c r="E7" s="228" t="s">
        <v>20</v>
      </c>
      <c r="F7" s="228" t="s">
        <v>21</v>
      </c>
      <c r="G7" s="231">
        <v>2016</v>
      </c>
      <c r="H7" s="232" t="s">
        <v>22</v>
      </c>
      <c r="I7" s="232" t="s">
        <v>23</v>
      </c>
      <c r="J7" s="232" t="s">
        <v>24</v>
      </c>
      <c r="K7" s="226" t="s">
        <v>25</v>
      </c>
      <c r="L7" s="227">
        <v>2017</v>
      </c>
      <c r="M7" s="226" t="s">
        <v>26</v>
      </c>
      <c r="N7" s="226" t="s">
        <v>27</v>
      </c>
      <c r="O7" s="226" t="s">
        <v>28</v>
      </c>
      <c r="P7" s="226" t="s">
        <v>29</v>
      </c>
      <c r="Q7" s="227">
        <v>2018</v>
      </c>
      <c r="R7" s="226" t="s">
        <v>30</v>
      </c>
      <c r="S7" s="226" t="s">
        <v>31</v>
      </c>
      <c r="T7" s="226" t="s">
        <v>32</v>
      </c>
      <c r="U7" s="226" t="s">
        <v>33</v>
      </c>
      <c r="V7" s="227">
        <v>2019</v>
      </c>
      <c r="W7" s="226" t="s">
        <v>34</v>
      </c>
    </row>
    <row r="8" spans="2:23" ht="29.25" x14ac:dyDescent="0.25">
      <c r="B8" s="69" t="s">
        <v>91</v>
      </c>
      <c r="C8" s="70">
        <v>272</v>
      </c>
      <c r="D8" s="70">
        <v>377</v>
      </c>
      <c r="E8" s="70">
        <v>416</v>
      </c>
      <c r="F8" s="70">
        <v>456</v>
      </c>
      <c r="G8" s="71">
        <v>1521</v>
      </c>
      <c r="H8" s="70">
        <v>657</v>
      </c>
      <c r="I8" s="70">
        <v>615</v>
      </c>
      <c r="J8" s="70">
        <v>659</v>
      </c>
      <c r="K8" s="70">
        <v>747</v>
      </c>
      <c r="L8" s="71">
        <v>2677</v>
      </c>
      <c r="M8" s="70">
        <v>766</v>
      </c>
      <c r="N8" s="70">
        <v>779</v>
      </c>
      <c r="O8" s="70">
        <v>880</v>
      </c>
      <c r="P8" s="70">
        <v>945</v>
      </c>
      <c r="Q8" s="71">
        <v>3370</v>
      </c>
      <c r="R8" s="70">
        <v>812</v>
      </c>
      <c r="S8" s="70">
        <v>1121</v>
      </c>
      <c r="T8" s="70">
        <v>892</v>
      </c>
      <c r="U8" s="70">
        <v>896</v>
      </c>
      <c r="V8" s="71">
        <v>3722</v>
      </c>
      <c r="W8" s="70">
        <v>588</v>
      </c>
    </row>
    <row r="9" spans="2:23" x14ac:dyDescent="0.25">
      <c r="B9" s="69" t="s">
        <v>92</v>
      </c>
      <c r="C9" s="17">
        <v>-96</v>
      </c>
      <c r="D9" s="17">
        <v>3</v>
      </c>
      <c r="E9" s="17">
        <v>41</v>
      </c>
      <c r="F9" s="17">
        <v>91</v>
      </c>
      <c r="G9" s="18">
        <v>40</v>
      </c>
      <c r="H9" s="17">
        <v>321</v>
      </c>
      <c r="I9" s="17">
        <v>259</v>
      </c>
      <c r="J9" s="17">
        <v>300</v>
      </c>
      <c r="K9" s="17">
        <v>344</v>
      </c>
      <c r="L9" s="18">
        <v>1225</v>
      </c>
      <c r="M9" s="17">
        <v>438</v>
      </c>
      <c r="N9" s="17">
        <v>457</v>
      </c>
      <c r="O9" s="17">
        <v>554</v>
      </c>
      <c r="P9" s="17">
        <v>578</v>
      </c>
      <c r="Q9" s="18">
        <v>2027</v>
      </c>
      <c r="R9" s="17">
        <v>393</v>
      </c>
      <c r="S9" s="17">
        <v>650</v>
      </c>
      <c r="T9" s="17">
        <v>449</v>
      </c>
      <c r="U9" s="17">
        <v>459</v>
      </c>
      <c r="V9" s="18">
        <v>1951</v>
      </c>
      <c r="W9" s="17">
        <v>137</v>
      </c>
    </row>
    <row r="10" spans="2:23" x14ac:dyDescent="0.25">
      <c r="B10" s="69" t="s">
        <v>93</v>
      </c>
      <c r="C10" s="17">
        <v>-6</v>
      </c>
      <c r="D10" s="17">
        <v>-603</v>
      </c>
      <c r="E10" s="17">
        <v>-357</v>
      </c>
      <c r="F10" s="17">
        <v>-120</v>
      </c>
      <c r="G10" s="18">
        <v>-1086</v>
      </c>
      <c r="H10" s="17">
        <v>187</v>
      </c>
      <c r="I10" s="17">
        <v>-90</v>
      </c>
      <c r="J10" s="17">
        <v>-53</v>
      </c>
      <c r="K10" s="17">
        <v>-50</v>
      </c>
      <c r="L10" s="18">
        <v>-7</v>
      </c>
      <c r="M10" s="17">
        <v>40</v>
      </c>
      <c r="N10" s="17">
        <v>-94</v>
      </c>
      <c r="O10" s="17">
        <v>-83</v>
      </c>
      <c r="P10" s="17">
        <v>234</v>
      </c>
      <c r="Q10" s="18">
        <v>95</v>
      </c>
      <c r="R10" s="17">
        <v>13</v>
      </c>
      <c r="S10" s="17">
        <v>-6</v>
      </c>
      <c r="T10" s="17">
        <v>-67</v>
      </c>
      <c r="U10" s="17">
        <v>-11</v>
      </c>
      <c r="V10" s="18">
        <v>-71</v>
      </c>
      <c r="W10" s="17">
        <v>-146</v>
      </c>
    </row>
    <row r="11" spans="2:23" x14ac:dyDescent="0.25">
      <c r="B11" s="69" t="s">
        <v>94</v>
      </c>
      <c r="C11" s="17">
        <v>-102</v>
      </c>
      <c r="D11" s="17">
        <v>-600</v>
      </c>
      <c r="E11" s="17">
        <v>-316</v>
      </c>
      <c r="F11" s="17">
        <v>-28</v>
      </c>
      <c r="G11" s="18">
        <v>-1046</v>
      </c>
      <c r="H11" s="17">
        <v>508</v>
      </c>
      <c r="I11" s="17">
        <v>169</v>
      </c>
      <c r="J11" s="17">
        <v>247</v>
      </c>
      <c r="K11" s="17">
        <v>294</v>
      </c>
      <c r="L11" s="18">
        <v>1218</v>
      </c>
      <c r="M11" s="17">
        <v>478</v>
      </c>
      <c r="N11" s="17">
        <v>363</v>
      </c>
      <c r="O11" s="17">
        <v>470</v>
      </c>
      <c r="P11" s="17">
        <v>812</v>
      </c>
      <c r="Q11" s="18">
        <v>2122</v>
      </c>
      <c r="R11" s="17">
        <v>406</v>
      </c>
      <c r="S11" s="17">
        <v>644</v>
      </c>
      <c r="T11" s="17">
        <v>382</v>
      </c>
      <c r="U11" s="17">
        <v>448</v>
      </c>
      <c r="V11" s="18">
        <v>1879</v>
      </c>
      <c r="W11" s="17">
        <v>-9</v>
      </c>
    </row>
    <row r="12" spans="2:23" ht="17.25" x14ac:dyDescent="0.25">
      <c r="B12" s="69" t="s">
        <v>95</v>
      </c>
      <c r="C12" s="17">
        <v>373</v>
      </c>
      <c r="D12" s="17">
        <v>316</v>
      </c>
      <c r="E12" s="17">
        <v>308</v>
      </c>
      <c r="F12" s="17">
        <v>358</v>
      </c>
      <c r="G12" s="18">
        <v>1356</v>
      </c>
      <c r="H12" s="17">
        <v>209</v>
      </c>
      <c r="I12" s="17">
        <v>227</v>
      </c>
      <c r="J12" s="17">
        <v>272</v>
      </c>
      <c r="K12" s="17">
        <v>2074</v>
      </c>
      <c r="L12" s="18">
        <v>2781</v>
      </c>
      <c r="M12" s="17">
        <v>255</v>
      </c>
      <c r="N12" s="17">
        <v>1584</v>
      </c>
      <c r="O12" s="17">
        <v>333</v>
      </c>
      <c r="P12" s="17">
        <v>903</v>
      </c>
      <c r="Q12" s="18">
        <v>3075</v>
      </c>
      <c r="R12" s="17">
        <v>792</v>
      </c>
      <c r="S12" s="17">
        <v>341</v>
      </c>
      <c r="T12" s="17">
        <v>448</v>
      </c>
      <c r="U12" s="17">
        <v>489</v>
      </c>
      <c r="V12" s="18">
        <v>2070</v>
      </c>
      <c r="W12" s="17">
        <v>335</v>
      </c>
    </row>
    <row r="13" spans="2:23" x14ac:dyDescent="0.25">
      <c r="B13" s="69" t="s">
        <v>96</v>
      </c>
      <c r="C13" s="17">
        <v>115</v>
      </c>
      <c r="D13" s="17">
        <v>49</v>
      </c>
      <c r="E13" s="17">
        <v>68</v>
      </c>
      <c r="F13" s="17">
        <v>75</v>
      </c>
      <c r="G13" s="18">
        <v>307</v>
      </c>
      <c r="H13" s="17">
        <v>53</v>
      </c>
      <c r="I13" s="17">
        <v>40</v>
      </c>
      <c r="J13" s="17">
        <v>53</v>
      </c>
      <c r="K13" s="17">
        <v>84</v>
      </c>
      <c r="L13" s="18">
        <v>230</v>
      </c>
      <c r="M13" s="17">
        <v>61</v>
      </c>
      <c r="N13" s="17">
        <v>75</v>
      </c>
      <c r="O13" s="17">
        <v>70</v>
      </c>
      <c r="P13" s="17">
        <v>93</v>
      </c>
      <c r="Q13" s="18">
        <v>300</v>
      </c>
      <c r="R13" s="17">
        <v>69</v>
      </c>
      <c r="S13" s="17">
        <v>93</v>
      </c>
      <c r="T13" s="17">
        <v>78</v>
      </c>
      <c r="U13" s="17">
        <v>120</v>
      </c>
      <c r="V13" s="18">
        <v>360</v>
      </c>
      <c r="W13" s="17">
        <v>112</v>
      </c>
    </row>
    <row r="14" spans="2:23" ht="17.25" x14ac:dyDescent="0.25">
      <c r="B14" s="69" t="s">
        <v>97</v>
      </c>
      <c r="C14" s="17">
        <v>36</v>
      </c>
      <c r="D14" s="17">
        <v>653</v>
      </c>
      <c r="E14" s="17">
        <v>57</v>
      </c>
      <c r="F14" s="17">
        <v>63</v>
      </c>
      <c r="G14" s="18">
        <v>808</v>
      </c>
      <c r="H14" s="17">
        <v>32</v>
      </c>
      <c r="I14" s="17">
        <v>58</v>
      </c>
      <c r="J14" s="17">
        <v>35</v>
      </c>
      <c r="K14" s="17">
        <v>96</v>
      </c>
      <c r="L14" s="18">
        <v>222</v>
      </c>
      <c r="M14" s="17">
        <v>37</v>
      </c>
      <c r="N14" s="17">
        <v>53</v>
      </c>
      <c r="O14" s="17">
        <v>25</v>
      </c>
      <c r="P14" s="17">
        <v>60</v>
      </c>
      <c r="Q14" s="18">
        <v>175</v>
      </c>
      <c r="R14" s="17">
        <v>46</v>
      </c>
      <c r="S14" s="17">
        <v>71</v>
      </c>
      <c r="T14" s="17">
        <v>39</v>
      </c>
      <c r="U14" s="17">
        <v>73</v>
      </c>
      <c r="V14" s="18">
        <v>229</v>
      </c>
      <c r="W14" s="17">
        <v>119</v>
      </c>
    </row>
    <row r="15" spans="2:23" ht="17.25" x14ac:dyDescent="0.25">
      <c r="B15" s="69" t="s">
        <v>98</v>
      </c>
      <c r="C15" s="31">
        <v>11.09</v>
      </c>
      <c r="D15" s="31">
        <v>10.71</v>
      </c>
      <c r="E15" s="26">
        <v>10.119999999999999</v>
      </c>
      <c r="F15" s="26">
        <v>10.38</v>
      </c>
      <c r="G15" s="27">
        <v>10.58</v>
      </c>
      <c r="H15" s="26">
        <v>8.91</v>
      </c>
      <c r="I15" s="26">
        <v>8.69</v>
      </c>
      <c r="J15" s="26">
        <v>8.77</v>
      </c>
      <c r="K15" s="26">
        <v>8.7899999999999991</v>
      </c>
      <c r="L15" s="27">
        <v>8.7899999999999991</v>
      </c>
      <c r="M15" s="26">
        <v>7.42</v>
      </c>
      <c r="N15" s="26">
        <v>7.6</v>
      </c>
      <c r="O15" s="26">
        <v>6.81</v>
      </c>
      <c r="P15" s="26">
        <v>6.27</v>
      </c>
      <c r="Q15" s="27">
        <v>7.01</v>
      </c>
      <c r="R15" s="26">
        <v>6.81</v>
      </c>
      <c r="S15" s="26">
        <v>6.93</v>
      </c>
      <c r="T15" s="26">
        <v>6.33</v>
      </c>
      <c r="U15" s="26">
        <v>6.39</v>
      </c>
      <c r="V15" s="27">
        <v>6.61</v>
      </c>
      <c r="W15" s="26">
        <v>6.44</v>
      </c>
    </row>
    <row r="16" spans="2:23" x14ac:dyDescent="0.25">
      <c r="B16" s="69"/>
      <c r="C16" s="31"/>
      <c r="D16" s="31"/>
      <c r="E16" s="26"/>
      <c r="F16" s="26"/>
      <c r="G16" s="27"/>
      <c r="H16" s="26"/>
      <c r="I16" s="26"/>
      <c r="J16" s="26"/>
      <c r="K16" s="26"/>
      <c r="L16" s="27"/>
      <c r="M16" s="26"/>
      <c r="N16" s="26"/>
      <c r="O16" s="26"/>
      <c r="P16" s="26"/>
      <c r="Q16" s="27"/>
      <c r="R16" s="26"/>
      <c r="S16" s="26"/>
      <c r="T16" s="26"/>
      <c r="U16" s="26"/>
      <c r="V16" s="27"/>
      <c r="W16" s="26"/>
    </row>
    <row r="17" spans="2:23" x14ac:dyDescent="0.25">
      <c r="B17" s="72" t="s">
        <v>99</v>
      </c>
      <c r="C17" s="73"/>
      <c r="D17" s="73"/>
      <c r="E17" s="74"/>
      <c r="F17" s="74"/>
      <c r="G17" s="75"/>
      <c r="H17" s="74"/>
      <c r="I17" s="74"/>
      <c r="J17" s="74"/>
      <c r="K17" s="74"/>
      <c r="L17" s="75"/>
      <c r="M17" s="74"/>
      <c r="N17" s="74"/>
      <c r="O17" s="74"/>
      <c r="P17" s="74"/>
      <c r="Q17" s="75"/>
      <c r="R17" s="74"/>
      <c r="S17" s="74"/>
      <c r="T17" s="74"/>
      <c r="U17" s="74"/>
      <c r="V17" s="75"/>
      <c r="W17" s="74"/>
    </row>
    <row r="18" spans="2:23" ht="17.25" x14ac:dyDescent="0.25">
      <c r="B18" s="69" t="s">
        <v>447</v>
      </c>
      <c r="C18" s="17">
        <v>312</v>
      </c>
      <c r="D18" s="17">
        <v>316</v>
      </c>
      <c r="E18" s="17">
        <v>301</v>
      </c>
      <c r="F18" s="17">
        <v>315</v>
      </c>
      <c r="G18" s="18">
        <v>311</v>
      </c>
      <c r="H18" s="17">
        <v>335</v>
      </c>
      <c r="I18" s="17">
        <v>339</v>
      </c>
      <c r="J18" s="17">
        <v>341</v>
      </c>
      <c r="K18" s="17">
        <v>377</v>
      </c>
      <c r="L18" s="18">
        <v>348</v>
      </c>
      <c r="M18" s="17">
        <v>437</v>
      </c>
      <c r="N18" s="17">
        <v>419</v>
      </c>
      <c r="O18" s="17">
        <v>406</v>
      </c>
      <c r="P18" s="17">
        <v>447</v>
      </c>
      <c r="Q18" s="18">
        <v>427</v>
      </c>
      <c r="R18" s="17">
        <v>474</v>
      </c>
      <c r="S18" s="17">
        <v>490</v>
      </c>
      <c r="T18" s="17">
        <v>480</v>
      </c>
      <c r="U18" s="17">
        <v>505</v>
      </c>
      <c r="V18" s="18">
        <v>487</v>
      </c>
      <c r="W18" s="17">
        <v>472</v>
      </c>
    </row>
    <row r="19" spans="2:23" x14ac:dyDescent="0.25">
      <c r="B19" s="76" t="s">
        <v>434</v>
      </c>
      <c r="C19" s="17">
        <v>161</v>
      </c>
      <c r="D19" s="17">
        <v>161</v>
      </c>
      <c r="E19" s="17">
        <v>152</v>
      </c>
      <c r="F19" s="17">
        <v>158</v>
      </c>
      <c r="G19" s="18">
        <v>158</v>
      </c>
      <c r="H19" s="17">
        <v>176</v>
      </c>
      <c r="I19" s="17">
        <v>181</v>
      </c>
      <c r="J19" s="17">
        <v>181</v>
      </c>
      <c r="K19" s="17">
        <v>181</v>
      </c>
      <c r="L19" s="18">
        <v>180</v>
      </c>
      <c r="M19" s="17">
        <v>178</v>
      </c>
      <c r="N19" s="17">
        <v>176</v>
      </c>
      <c r="O19" s="17">
        <v>177</v>
      </c>
      <c r="P19" s="17">
        <v>199</v>
      </c>
      <c r="Q19" s="18">
        <v>182</v>
      </c>
      <c r="R19" s="17">
        <v>195</v>
      </c>
      <c r="S19" s="17">
        <v>214</v>
      </c>
      <c r="T19" s="17">
        <v>211</v>
      </c>
      <c r="U19" s="17">
        <v>214</v>
      </c>
      <c r="V19" s="18">
        <v>209</v>
      </c>
      <c r="W19" s="17">
        <v>183</v>
      </c>
    </row>
    <row r="20" spans="2:23" ht="17.25" x14ac:dyDescent="0.25">
      <c r="B20" s="76" t="s">
        <v>448</v>
      </c>
      <c r="C20" s="17">
        <v>151</v>
      </c>
      <c r="D20" s="17">
        <v>155</v>
      </c>
      <c r="E20" s="17">
        <v>148</v>
      </c>
      <c r="F20" s="17">
        <v>156</v>
      </c>
      <c r="G20" s="18">
        <v>153</v>
      </c>
      <c r="H20" s="17">
        <v>158</v>
      </c>
      <c r="I20" s="17">
        <v>157</v>
      </c>
      <c r="J20" s="17">
        <v>160</v>
      </c>
      <c r="K20" s="17">
        <v>197</v>
      </c>
      <c r="L20" s="18">
        <v>168</v>
      </c>
      <c r="M20" s="17">
        <v>260</v>
      </c>
      <c r="N20" s="17">
        <v>244</v>
      </c>
      <c r="O20" s="17">
        <v>229</v>
      </c>
      <c r="P20" s="17">
        <v>248</v>
      </c>
      <c r="Q20" s="18">
        <v>245</v>
      </c>
      <c r="R20" s="17">
        <v>280</v>
      </c>
      <c r="S20" s="17">
        <v>275</v>
      </c>
      <c r="T20" s="17">
        <v>269</v>
      </c>
      <c r="U20" s="17">
        <v>291</v>
      </c>
      <c r="V20" s="18">
        <v>279</v>
      </c>
      <c r="W20" s="17">
        <v>289</v>
      </c>
    </row>
    <row r="21" spans="2:23" x14ac:dyDescent="0.25">
      <c r="B21" s="69" t="s">
        <v>109</v>
      </c>
      <c r="C21" s="77">
        <v>14.6</v>
      </c>
      <c r="D21" s="77">
        <v>14.7</v>
      </c>
      <c r="E21" s="77">
        <v>14</v>
      </c>
      <c r="F21" s="77">
        <v>14.6</v>
      </c>
      <c r="G21" s="78">
        <v>57.9</v>
      </c>
      <c r="H21" s="77">
        <v>15.9</v>
      </c>
      <c r="I21" s="77">
        <v>16.5</v>
      </c>
      <c r="J21" s="77">
        <v>16.600000000000001</v>
      </c>
      <c r="K21" s="77">
        <v>16.600000000000001</v>
      </c>
      <c r="L21" s="78">
        <v>65.599999999999994</v>
      </c>
      <c r="M21" s="77">
        <v>16</v>
      </c>
      <c r="N21" s="77">
        <v>16</v>
      </c>
      <c r="O21" s="77">
        <v>16.3</v>
      </c>
      <c r="P21" s="77">
        <v>18.3</v>
      </c>
      <c r="Q21" s="78">
        <v>66.5</v>
      </c>
      <c r="R21" s="77">
        <v>17.5</v>
      </c>
      <c r="S21" s="77">
        <v>19.5</v>
      </c>
      <c r="T21" s="77">
        <v>19.399999999999999</v>
      </c>
      <c r="U21" s="77">
        <v>19.7</v>
      </c>
      <c r="V21" s="78">
        <v>76.099999999999994</v>
      </c>
      <c r="W21" s="77">
        <v>16.600000000000001</v>
      </c>
    </row>
    <row r="22" spans="2:23" ht="17.25" x14ac:dyDescent="0.25">
      <c r="B22" s="69" t="s">
        <v>462</v>
      </c>
      <c r="C22" s="77">
        <v>77.599999999999994</v>
      </c>
      <c r="D22" s="77">
        <v>79.5</v>
      </c>
      <c r="E22" s="77">
        <v>76.7</v>
      </c>
      <c r="F22" s="77">
        <v>81.2</v>
      </c>
      <c r="G22" s="78">
        <v>314.89999999999998</v>
      </c>
      <c r="H22" s="77">
        <v>80.3</v>
      </c>
      <c r="I22" s="77">
        <v>80.8</v>
      </c>
      <c r="J22" s="77">
        <v>83.4</v>
      </c>
      <c r="K22" s="77">
        <v>103.4</v>
      </c>
      <c r="L22" s="78">
        <v>347.9</v>
      </c>
      <c r="M22" s="77">
        <v>135.5</v>
      </c>
      <c r="N22" s="77">
        <v>128.30000000000001</v>
      </c>
      <c r="O22" s="77">
        <v>121.8</v>
      </c>
      <c r="P22" s="77">
        <v>132.6</v>
      </c>
      <c r="Q22" s="78">
        <v>518.20000000000005</v>
      </c>
      <c r="R22" s="77">
        <v>146.69999999999999</v>
      </c>
      <c r="S22" s="77">
        <v>146.1</v>
      </c>
      <c r="T22" s="77">
        <v>144.19999999999999</v>
      </c>
      <c r="U22" s="77">
        <v>156.19999999999999</v>
      </c>
      <c r="V22" s="78">
        <v>593.1</v>
      </c>
      <c r="W22" s="77">
        <v>153.6</v>
      </c>
    </row>
    <row r="23" spans="2:23" ht="17.25" x14ac:dyDescent="0.25">
      <c r="B23" s="69" t="s">
        <v>449</v>
      </c>
      <c r="C23" s="77">
        <v>2.2000000000000002</v>
      </c>
      <c r="D23" s="77">
        <v>2.2000000000000002</v>
      </c>
      <c r="E23" s="77">
        <v>2.1</v>
      </c>
      <c r="F23" s="77">
        <v>2.2999999999999998</v>
      </c>
      <c r="G23" s="78">
        <v>8.8000000000000007</v>
      </c>
      <c r="H23" s="77">
        <v>2.2000000000000002</v>
      </c>
      <c r="I23" s="77">
        <v>2.2999999999999998</v>
      </c>
      <c r="J23" s="77">
        <v>2.2999999999999998</v>
      </c>
      <c r="K23" s="77">
        <v>2.9</v>
      </c>
      <c r="L23" s="78">
        <v>9.6999999999999993</v>
      </c>
      <c r="M23" s="77">
        <v>3.8</v>
      </c>
      <c r="N23" s="77">
        <v>3.6</v>
      </c>
      <c r="O23" s="77">
        <v>3.4</v>
      </c>
      <c r="P23" s="77">
        <v>3.8</v>
      </c>
      <c r="Q23" s="78">
        <v>14.6</v>
      </c>
      <c r="R23" s="77">
        <v>4.0999999999999996</v>
      </c>
      <c r="S23" s="77">
        <v>4.0999999999999996</v>
      </c>
      <c r="T23" s="77">
        <v>4.0999999999999996</v>
      </c>
      <c r="U23" s="77">
        <v>4.4000000000000004</v>
      </c>
      <c r="V23" s="78">
        <v>16.7</v>
      </c>
      <c r="W23" s="77">
        <v>4.3</v>
      </c>
    </row>
    <row r="24" spans="2:23" ht="17.25" x14ac:dyDescent="0.25">
      <c r="B24" s="33" t="s">
        <v>450</v>
      </c>
      <c r="C24" s="17">
        <v>289</v>
      </c>
      <c r="D24" s="17">
        <v>290</v>
      </c>
      <c r="E24" s="17">
        <v>298</v>
      </c>
      <c r="F24" s="17">
        <v>312</v>
      </c>
      <c r="G24" s="18">
        <v>297</v>
      </c>
      <c r="H24" s="17">
        <v>316</v>
      </c>
      <c r="I24" s="17">
        <v>313</v>
      </c>
      <c r="J24" s="17">
        <v>309</v>
      </c>
      <c r="K24" s="17">
        <v>358</v>
      </c>
      <c r="L24" s="18">
        <v>324</v>
      </c>
      <c r="M24" s="17">
        <v>428</v>
      </c>
      <c r="N24" s="17">
        <v>392</v>
      </c>
      <c r="O24" s="17">
        <v>382</v>
      </c>
      <c r="P24" s="17">
        <v>428</v>
      </c>
      <c r="Q24" s="18">
        <v>407</v>
      </c>
      <c r="R24" s="17">
        <v>427</v>
      </c>
      <c r="S24" s="17">
        <v>484</v>
      </c>
      <c r="T24" s="17">
        <v>466</v>
      </c>
      <c r="U24" s="17">
        <v>477</v>
      </c>
      <c r="V24" s="18">
        <v>464</v>
      </c>
      <c r="W24" s="17">
        <v>446</v>
      </c>
    </row>
    <row r="25" spans="2:23" x14ac:dyDescent="0.25">
      <c r="B25" s="54" t="s">
        <v>435</v>
      </c>
      <c r="C25" s="79"/>
      <c r="D25" s="79"/>
      <c r="E25" s="79"/>
      <c r="F25" s="79"/>
      <c r="G25" s="79"/>
      <c r="H25" s="79"/>
      <c r="I25" s="79"/>
      <c r="J25" s="79"/>
      <c r="K25" s="79"/>
      <c r="L25" s="79"/>
      <c r="M25" s="79"/>
      <c r="N25" s="79"/>
      <c r="O25" s="79"/>
      <c r="P25" s="79"/>
      <c r="Q25" s="79"/>
      <c r="R25" s="80">
        <v>173</v>
      </c>
      <c r="S25" s="80">
        <v>235</v>
      </c>
      <c r="T25" s="80">
        <v>221</v>
      </c>
      <c r="U25" s="80">
        <v>211</v>
      </c>
      <c r="V25" s="18">
        <v>210</v>
      </c>
      <c r="W25" s="80">
        <v>182</v>
      </c>
    </row>
    <row r="26" spans="2:23" ht="17.25" x14ac:dyDescent="0.25">
      <c r="B26" s="54" t="s">
        <v>451</v>
      </c>
      <c r="C26" s="79"/>
      <c r="D26" s="79"/>
      <c r="E26" s="79"/>
      <c r="F26" s="79"/>
      <c r="G26" s="79"/>
      <c r="H26" s="79"/>
      <c r="I26" s="79"/>
      <c r="J26" s="79"/>
      <c r="K26" s="79"/>
      <c r="L26" s="79"/>
      <c r="M26" s="79"/>
      <c r="N26" s="79"/>
      <c r="O26" s="79"/>
      <c r="P26" s="79"/>
      <c r="Q26" s="79"/>
      <c r="R26" s="80">
        <v>254</v>
      </c>
      <c r="S26" s="80">
        <v>249</v>
      </c>
      <c r="T26" s="80">
        <v>244</v>
      </c>
      <c r="U26" s="80">
        <v>266</v>
      </c>
      <c r="V26" s="18">
        <v>253</v>
      </c>
      <c r="W26" s="80">
        <v>264</v>
      </c>
    </row>
    <row r="27" spans="2:23" ht="17.25" x14ac:dyDescent="0.25">
      <c r="B27" s="69" t="s">
        <v>452</v>
      </c>
      <c r="C27" s="77">
        <v>26.3</v>
      </c>
      <c r="D27" s="77">
        <v>26.4</v>
      </c>
      <c r="E27" s="77">
        <v>27.4</v>
      </c>
      <c r="F27" s="77">
        <v>28.7</v>
      </c>
      <c r="G27" s="78">
        <v>108.8</v>
      </c>
      <c r="H27" s="77">
        <v>28.5</v>
      </c>
      <c r="I27" s="77">
        <v>28.5</v>
      </c>
      <c r="J27" s="77">
        <v>28.4</v>
      </c>
      <c r="K27" s="77">
        <v>33</v>
      </c>
      <c r="L27" s="78">
        <v>118.3</v>
      </c>
      <c r="M27" s="77">
        <v>38.5</v>
      </c>
      <c r="N27" s="77">
        <v>35.700000000000003</v>
      </c>
      <c r="O27" s="77">
        <v>35.200000000000003</v>
      </c>
      <c r="P27" s="77">
        <v>39.4</v>
      </c>
      <c r="Q27" s="78">
        <v>148.69999999999999</v>
      </c>
      <c r="R27" s="77">
        <v>38.4</v>
      </c>
      <c r="S27" s="77">
        <v>44.1</v>
      </c>
      <c r="T27" s="77">
        <v>42.8</v>
      </c>
      <c r="U27" s="77">
        <v>43.9</v>
      </c>
      <c r="V27" s="78">
        <v>169.3</v>
      </c>
      <c r="W27" s="77">
        <v>40.6</v>
      </c>
    </row>
    <row r="28" spans="2:23" x14ac:dyDescent="0.25">
      <c r="B28" s="69" t="s">
        <v>101</v>
      </c>
      <c r="C28" s="26">
        <v>33.94</v>
      </c>
      <c r="D28" s="26">
        <v>45.59</v>
      </c>
      <c r="E28" s="26">
        <v>45.86</v>
      </c>
      <c r="F28" s="26">
        <v>49.33</v>
      </c>
      <c r="G28" s="27">
        <v>43.73</v>
      </c>
      <c r="H28" s="26">
        <v>53.69</v>
      </c>
      <c r="I28" s="26">
        <v>49.64</v>
      </c>
      <c r="J28" s="26">
        <v>52.08</v>
      </c>
      <c r="K28" s="26">
        <v>61.26</v>
      </c>
      <c r="L28" s="27">
        <v>54.19</v>
      </c>
      <c r="M28" s="26">
        <v>66.819999999999993</v>
      </c>
      <c r="N28" s="26">
        <v>74.39</v>
      </c>
      <c r="O28" s="26">
        <v>75.16</v>
      </c>
      <c r="P28" s="26">
        <v>68.81</v>
      </c>
      <c r="Q28" s="27">
        <v>71.31</v>
      </c>
      <c r="R28" s="26">
        <v>63.13</v>
      </c>
      <c r="S28" s="26">
        <v>68.86</v>
      </c>
      <c r="T28" s="26">
        <v>62</v>
      </c>
      <c r="U28" s="26">
        <v>63.08</v>
      </c>
      <c r="V28" s="27">
        <v>64.209999999999994</v>
      </c>
      <c r="W28" s="26">
        <v>50.1</v>
      </c>
    </row>
    <row r="29" spans="2:23" ht="17.25" x14ac:dyDescent="0.25">
      <c r="B29" s="69" t="s">
        <v>453</v>
      </c>
      <c r="C29" s="26">
        <v>30.93</v>
      </c>
      <c r="D29" s="26">
        <v>38.700000000000003</v>
      </c>
      <c r="E29" s="26">
        <v>43.33</v>
      </c>
      <c r="F29" s="26">
        <v>45.35</v>
      </c>
      <c r="G29" s="27">
        <v>39.770000000000003</v>
      </c>
      <c r="H29" s="26">
        <v>50.4</v>
      </c>
      <c r="I29" s="26">
        <v>46.02</v>
      </c>
      <c r="J29" s="26">
        <v>47.26</v>
      </c>
      <c r="K29" s="26">
        <v>55.61</v>
      </c>
      <c r="L29" s="27">
        <v>49.95</v>
      </c>
      <c r="M29" s="26">
        <v>58.02</v>
      </c>
      <c r="N29" s="26">
        <v>60.61</v>
      </c>
      <c r="O29" s="26">
        <v>67.75</v>
      </c>
      <c r="P29" s="26">
        <v>62.28</v>
      </c>
      <c r="Q29" s="27">
        <v>62.13</v>
      </c>
      <c r="R29" s="26">
        <v>60.01</v>
      </c>
      <c r="S29" s="26">
        <v>65.91</v>
      </c>
      <c r="T29" s="26">
        <v>58.98</v>
      </c>
      <c r="U29" s="26">
        <v>60.96</v>
      </c>
      <c r="V29" s="27">
        <v>61.66</v>
      </c>
      <c r="W29" s="26">
        <v>46.78</v>
      </c>
    </row>
    <row r="30" spans="2:23" ht="17.25" x14ac:dyDescent="0.25">
      <c r="B30" s="69" t="s">
        <v>454</v>
      </c>
      <c r="C30" s="26">
        <v>4.8</v>
      </c>
      <c r="D30" s="26">
        <v>4.5999999999999996</v>
      </c>
      <c r="E30" s="26">
        <v>4.46</v>
      </c>
      <c r="F30" s="26">
        <v>3.98</v>
      </c>
      <c r="G30" s="27">
        <v>4.45</v>
      </c>
      <c r="H30" s="26">
        <v>5.0199999999999996</v>
      </c>
      <c r="I30" s="26">
        <v>5.09</v>
      </c>
      <c r="J30" s="26">
        <v>5.21</v>
      </c>
      <c r="K30" s="26">
        <v>5.0999999999999996</v>
      </c>
      <c r="L30" s="27">
        <v>5.0999999999999996</v>
      </c>
      <c r="M30" s="26">
        <v>4.8600000000000003</v>
      </c>
      <c r="N30" s="26">
        <v>4.63</v>
      </c>
      <c r="O30" s="26">
        <v>4.5599999999999996</v>
      </c>
      <c r="P30" s="26">
        <v>4.8</v>
      </c>
      <c r="Q30" s="27">
        <v>4.72</v>
      </c>
      <c r="R30" s="26">
        <v>4.72</v>
      </c>
      <c r="S30" s="26">
        <v>4.16</v>
      </c>
      <c r="T30" s="26">
        <v>3.63</v>
      </c>
      <c r="U30" s="26">
        <v>3.81</v>
      </c>
      <c r="V30" s="27">
        <v>4.08</v>
      </c>
      <c r="W30" s="26">
        <v>3.71</v>
      </c>
    </row>
    <row r="31" spans="2:23" ht="33.75" x14ac:dyDescent="0.25">
      <c r="B31" s="69" t="s">
        <v>455</v>
      </c>
      <c r="C31" s="26">
        <v>155.81</v>
      </c>
      <c r="D31" s="26">
        <v>146.01</v>
      </c>
      <c r="E31" s="26">
        <v>143.21</v>
      </c>
      <c r="F31" s="26">
        <v>132.36000000000001</v>
      </c>
      <c r="G31" s="27">
        <v>144.09</v>
      </c>
      <c r="H31" s="26">
        <v>168.82</v>
      </c>
      <c r="I31" s="26">
        <v>165.17</v>
      </c>
      <c r="J31" s="26">
        <v>157.96</v>
      </c>
      <c r="K31" s="26">
        <v>155.01</v>
      </c>
      <c r="L31" s="27">
        <v>161.31</v>
      </c>
      <c r="M31" s="26">
        <v>140.19</v>
      </c>
      <c r="N31" s="26">
        <v>137.83000000000001</v>
      </c>
      <c r="O31" s="26">
        <v>138.72</v>
      </c>
      <c r="P31" s="26">
        <v>147.77000000000001</v>
      </c>
      <c r="Q31" s="27">
        <v>141.19</v>
      </c>
      <c r="R31" s="26">
        <v>147.03</v>
      </c>
      <c r="S31" s="26">
        <v>131.58000000000001</v>
      </c>
      <c r="T31" s="26">
        <v>116.28</v>
      </c>
      <c r="U31" s="26">
        <v>122.11</v>
      </c>
      <c r="V31" s="27">
        <v>129.18</v>
      </c>
      <c r="W31" s="26">
        <v>127.39</v>
      </c>
    </row>
    <row r="32" spans="2:23" ht="17.25" x14ac:dyDescent="0.25">
      <c r="B32" s="69" t="s">
        <v>456</v>
      </c>
      <c r="C32" s="26">
        <v>14.24</v>
      </c>
      <c r="D32" s="26">
        <v>13.32</v>
      </c>
      <c r="E32" s="26">
        <v>13.06</v>
      </c>
      <c r="F32" s="26">
        <v>12.08</v>
      </c>
      <c r="G32" s="27">
        <v>13.15</v>
      </c>
      <c r="H32" s="26">
        <v>15.4</v>
      </c>
      <c r="I32" s="26">
        <v>15.1</v>
      </c>
      <c r="J32" s="26">
        <v>14.44</v>
      </c>
      <c r="K32" s="26">
        <v>14.26</v>
      </c>
      <c r="L32" s="27">
        <v>14.77</v>
      </c>
      <c r="M32" s="26">
        <v>12.92</v>
      </c>
      <c r="N32" s="26">
        <v>12.71</v>
      </c>
      <c r="O32" s="26">
        <v>12.86</v>
      </c>
      <c r="P32" s="26">
        <v>13.72</v>
      </c>
      <c r="Q32" s="27">
        <v>13.06</v>
      </c>
      <c r="R32" s="26">
        <v>13.58</v>
      </c>
      <c r="S32" s="26">
        <v>12.13</v>
      </c>
      <c r="T32" s="26">
        <v>10.7</v>
      </c>
      <c r="U32" s="26">
        <v>11.26</v>
      </c>
      <c r="V32" s="27">
        <v>11.91</v>
      </c>
      <c r="W32" s="26">
        <v>10.99</v>
      </c>
    </row>
    <row r="33" spans="2:23" x14ac:dyDescent="0.25">
      <c r="B33" s="69"/>
      <c r="C33" s="26"/>
      <c r="D33" s="26"/>
      <c r="E33" s="26"/>
      <c r="F33" s="26"/>
      <c r="G33" s="81"/>
      <c r="H33" s="26"/>
      <c r="I33" s="26"/>
      <c r="J33" s="26"/>
      <c r="K33" s="26"/>
      <c r="L33" s="81"/>
      <c r="M33" s="26"/>
      <c r="N33" s="26"/>
      <c r="O33" s="26"/>
      <c r="P33" s="26"/>
      <c r="Q33" s="81"/>
      <c r="R33" s="26"/>
      <c r="S33" s="26"/>
      <c r="T33" s="26"/>
      <c r="U33" s="26"/>
      <c r="V33" s="81"/>
      <c r="W33" s="26"/>
    </row>
    <row r="34" spans="2:23" ht="40.5" customHeight="1" x14ac:dyDescent="0.25">
      <c r="B34" s="344" t="s">
        <v>102</v>
      </c>
      <c r="C34" s="344"/>
      <c r="D34" s="344"/>
      <c r="E34" s="344"/>
      <c r="F34" s="344"/>
      <c r="G34" s="344"/>
      <c r="H34" s="344"/>
      <c r="I34" s="344"/>
      <c r="J34" s="344"/>
      <c r="K34" s="344"/>
      <c r="L34" s="344"/>
      <c r="M34" s="344"/>
      <c r="N34" s="344"/>
      <c r="O34" s="344"/>
      <c r="P34" s="344"/>
      <c r="Q34" s="344"/>
      <c r="R34" s="344"/>
      <c r="S34" s="344"/>
      <c r="T34" s="344"/>
      <c r="U34" s="344"/>
      <c r="V34" s="344"/>
      <c r="W34" s="344"/>
    </row>
    <row r="35" spans="2:23" ht="14.45" customHeight="1" x14ac:dyDescent="0.25">
      <c r="B35" s="344" t="s">
        <v>103</v>
      </c>
      <c r="C35" s="344"/>
      <c r="D35" s="344"/>
      <c r="E35" s="344"/>
      <c r="F35" s="344"/>
      <c r="G35" s="344"/>
      <c r="H35" s="344"/>
      <c r="I35" s="344"/>
      <c r="J35" s="344"/>
      <c r="K35" s="344"/>
      <c r="L35" s="344"/>
      <c r="M35" s="344"/>
      <c r="N35" s="344"/>
      <c r="O35" s="344"/>
      <c r="P35" s="344"/>
      <c r="Q35" s="344"/>
      <c r="R35" s="344"/>
      <c r="S35" s="344"/>
      <c r="T35" s="344"/>
      <c r="U35" s="344"/>
      <c r="V35" s="344"/>
      <c r="W35" s="344"/>
    </row>
    <row r="36" spans="2:23" ht="14.45" customHeight="1" x14ac:dyDescent="0.25">
      <c r="B36" s="345" t="s">
        <v>104</v>
      </c>
      <c r="C36" s="345"/>
      <c r="D36" s="345"/>
      <c r="E36" s="345"/>
      <c r="F36" s="345"/>
      <c r="G36" s="345"/>
      <c r="H36" s="345"/>
      <c r="I36" s="345"/>
      <c r="J36" s="345"/>
      <c r="K36" s="345"/>
      <c r="L36" s="345"/>
      <c r="M36" s="345"/>
      <c r="N36" s="345"/>
      <c r="O36" s="345"/>
      <c r="P36" s="345"/>
      <c r="Q36" s="345"/>
      <c r="R36" s="345"/>
      <c r="S36" s="345"/>
      <c r="T36" s="345"/>
      <c r="U36" s="345"/>
      <c r="V36" s="345"/>
      <c r="W36" s="345"/>
    </row>
    <row r="37" spans="2:23" ht="15" customHeight="1" x14ac:dyDescent="0.25">
      <c r="B37" s="345" t="s">
        <v>444</v>
      </c>
      <c r="C37" s="345"/>
      <c r="D37" s="345"/>
      <c r="E37" s="345"/>
      <c r="F37" s="345"/>
      <c r="G37" s="345"/>
      <c r="H37" s="345"/>
      <c r="I37" s="345"/>
      <c r="J37" s="345"/>
      <c r="K37" s="345"/>
      <c r="L37" s="345"/>
      <c r="M37" s="345"/>
      <c r="N37" s="345"/>
      <c r="O37" s="345"/>
      <c r="P37" s="345"/>
      <c r="Q37" s="345"/>
      <c r="R37" s="345"/>
      <c r="S37" s="345"/>
      <c r="T37" s="345"/>
      <c r="U37" s="345"/>
      <c r="V37" s="345"/>
      <c r="W37" s="345"/>
    </row>
    <row r="38" spans="2:23" ht="14.45" customHeight="1" x14ac:dyDescent="0.25">
      <c r="B38" s="345" t="s">
        <v>445</v>
      </c>
      <c r="C38" s="345"/>
      <c r="D38" s="345"/>
      <c r="E38" s="345"/>
      <c r="F38" s="345"/>
      <c r="G38" s="345"/>
      <c r="H38" s="345"/>
      <c r="I38" s="345"/>
      <c r="J38" s="345"/>
      <c r="K38" s="345"/>
      <c r="L38" s="345"/>
      <c r="M38" s="345"/>
      <c r="N38" s="345"/>
      <c r="O38" s="345"/>
      <c r="P38" s="345"/>
      <c r="Q38" s="345"/>
      <c r="R38" s="345"/>
      <c r="S38" s="345"/>
      <c r="T38" s="345"/>
      <c r="U38" s="345"/>
      <c r="V38" s="345"/>
      <c r="W38" s="345"/>
    </row>
    <row r="39" spans="2:23" x14ac:dyDescent="0.25">
      <c r="B39" s="343" t="s">
        <v>446</v>
      </c>
      <c r="C39" s="343"/>
      <c r="D39" s="343"/>
      <c r="E39" s="343"/>
      <c r="F39" s="343"/>
      <c r="G39" s="343"/>
      <c r="H39" s="343"/>
      <c r="I39" s="343"/>
      <c r="J39" s="343"/>
      <c r="K39" s="343"/>
      <c r="L39" s="343"/>
      <c r="M39" s="343"/>
      <c r="N39" s="343"/>
      <c r="O39" s="343"/>
      <c r="P39" s="343"/>
      <c r="Q39" s="343"/>
      <c r="R39" s="343"/>
      <c r="S39" s="343"/>
      <c r="T39" s="343"/>
      <c r="U39" s="343"/>
      <c r="V39" s="343"/>
      <c r="W39" s="343"/>
    </row>
    <row r="40" spans="2:23" x14ac:dyDescent="0.25">
      <c r="B40" s="82"/>
      <c r="C40" s="83"/>
      <c r="D40" s="83"/>
      <c r="E40" s="83"/>
      <c r="F40" s="83"/>
      <c r="G40" s="83"/>
      <c r="H40" s="83"/>
      <c r="I40" s="83"/>
      <c r="J40" s="83"/>
      <c r="K40" s="83"/>
      <c r="L40" s="83"/>
      <c r="M40" s="83"/>
      <c r="N40" s="83"/>
      <c r="O40" s="83"/>
      <c r="P40" s="83"/>
      <c r="Q40" s="83"/>
      <c r="R40" s="83"/>
      <c r="S40" s="83"/>
      <c r="T40" s="83"/>
      <c r="U40" s="83"/>
      <c r="V40" s="83"/>
      <c r="W40" s="83"/>
    </row>
    <row r="41" spans="2:23" ht="15.75" thickBot="1" x14ac:dyDescent="0.3">
      <c r="B41" s="65" t="s">
        <v>105</v>
      </c>
      <c r="C41" s="65"/>
      <c r="D41" s="65"/>
      <c r="E41" s="65"/>
      <c r="F41" s="65"/>
      <c r="G41" s="65"/>
      <c r="H41" s="65"/>
      <c r="I41" s="65"/>
      <c r="J41" s="65"/>
      <c r="K41" s="65"/>
      <c r="L41" s="65"/>
      <c r="M41" s="65"/>
      <c r="N41" s="65"/>
      <c r="O41" s="65"/>
      <c r="P41" s="65"/>
      <c r="Q41" s="65"/>
      <c r="R41" s="65"/>
      <c r="S41" s="65"/>
      <c r="T41" s="65"/>
      <c r="U41" s="65"/>
      <c r="V41" s="65"/>
      <c r="W41" s="65"/>
    </row>
    <row r="42" spans="2:23" x14ac:dyDescent="0.25">
      <c r="B42" s="169" t="s">
        <v>17</v>
      </c>
      <c r="C42" s="97"/>
      <c r="D42" s="207"/>
      <c r="E42" s="97"/>
      <c r="F42" s="97"/>
      <c r="G42" s="10"/>
      <c r="H42" s="97"/>
      <c r="I42" s="97"/>
      <c r="J42" s="97"/>
      <c r="K42" s="97"/>
      <c r="L42" s="97"/>
      <c r="M42" s="97"/>
      <c r="N42" s="97"/>
      <c r="O42" s="97"/>
      <c r="P42" s="97"/>
      <c r="Q42" s="97"/>
      <c r="R42" s="97"/>
      <c r="S42" s="97"/>
      <c r="T42" s="97"/>
      <c r="U42" s="97"/>
      <c r="V42" s="97"/>
      <c r="W42" s="97"/>
    </row>
    <row r="43" spans="2:23" ht="15.75" thickBot="1" x14ac:dyDescent="0.3">
      <c r="B43" s="230"/>
      <c r="C43" s="228" t="s">
        <v>18</v>
      </c>
      <c r="D43" s="228" t="s">
        <v>19</v>
      </c>
      <c r="E43" s="228" t="s">
        <v>20</v>
      </c>
      <c r="F43" s="228" t="s">
        <v>21</v>
      </c>
      <c r="G43" s="231">
        <v>2016</v>
      </c>
      <c r="H43" s="232" t="s">
        <v>22</v>
      </c>
      <c r="I43" s="232" t="s">
        <v>23</v>
      </c>
      <c r="J43" s="232" t="s">
        <v>24</v>
      </c>
      <c r="K43" s="226" t="s">
        <v>25</v>
      </c>
      <c r="L43" s="227">
        <v>2017</v>
      </c>
      <c r="M43" s="226" t="s">
        <v>26</v>
      </c>
      <c r="N43" s="226" t="s">
        <v>27</v>
      </c>
      <c r="O43" s="226" t="s">
        <v>28</v>
      </c>
      <c r="P43" s="226" t="s">
        <v>29</v>
      </c>
      <c r="Q43" s="227">
        <v>2018</v>
      </c>
      <c r="R43" s="226" t="s">
        <v>30</v>
      </c>
      <c r="S43" s="226" t="s">
        <v>31</v>
      </c>
      <c r="T43" s="226" t="s">
        <v>32</v>
      </c>
      <c r="U43" s="226" t="s">
        <v>33</v>
      </c>
      <c r="V43" s="227">
        <v>2019</v>
      </c>
      <c r="W43" s="226" t="s">
        <v>34</v>
      </c>
    </row>
    <row r="44" spans="2:23" x14ac:dyDescent="0.25">
      <c r="B44" s="82" t="s">
        <v>94</v>
      </c>
      <c r="C44" s="85">
        <v>-18</v>
      </c>
      <c r="D44" s="85">
        <v>30</v>
      </c>
      <c r="E44" s="85">
        <v>40</v>
      </c>
      <c r="F44" s="85">
        <v>35</v>
      </c>
      <c r="G44" s="86">
        <v>88</v>
      </c>
      <c r="H44" s="85">
        <v>104</v>
      </c>
      <c r="I44" s="85">
        <v>91</v>
      </c>
      <c r="J44" s="85">
        <v>72</v>
      </c>
      <c r="K44" s="85">
        <v>93</v>
      </c>
      <c r="L44" s="86">
        <v>361</v>
      </c>
      <c r="M44" s="85">
        <v>136</v>
      </c>
      <c r="N44" s="85">
        <v>176</v>
      </c>
      <c r="O44" s="85">
        <v>205</v>
      </c>
      <c r="P44" s="85">
        <v>247</v>
      </c>
      <c r="Q44" s="86">
        <v>763</v>
      </c>
      <c r="R44" s="85">
        <v>181</v>
      </c>
      <c r="S44" s="85">
        <v>149</v>
      </c>
      <c r="T44" s="85">
        <v>108</v>
      </c>
      <c r="U44" s="85">
        <v>104</v>
      </c>
      <c r="V44" s="86">
        <v>542</v>
      </c>
      <c r="W44" s="85">
        <v>27</v>
      </c>
    </row>
    <row r="45" spans="2:23" x14ac:dyDescent="0.25">
      <c r="B45" s="82" t="s">
        <v>93</v>
      </c>
      <c r="C45" s="85">
        <v>-2</v>
      </c>
      <c r="D45" s="85">
        <v>-13</v>
      </c>
      <c r="E45" s="85">
        <v>-5</v>
      </c>
      <c r="F45" s="85">
        <v>-19</v>
      </c>
      <c r="G45" s="86">
        <v>-39</v>
      </c>
      <c r="H45" s="85">
        <v>2</v>
      </c>
      <c r="I45" s="85">
        <v>-7</v>
      </c>
      <c r="J45" s="85">
        <v>-21</v>
      </c>
      <c r="K45" s="85">
        <v>22</v>
      </c>
      <c r="L45" s="86">
        <v>-3</v>
      </c>
      <c r="M45" s="85">
        <v>-3</v>
      </c>
      <c r="N45" s="85">
        <v>-1</v>
      </c>
      <c r="O45" s="85">
        <v>-3</v>
      </c>
      <c r="P45" s="85">
        <v>77</v>
      </c>
      <c r="Q45" s="86">
        <v>69</v>
      </c>
      <c r="R45" s="85">
        <v>7</v>
      </c>
      <c r="S45" s="85">
        <v>-14</v>
      </c>
      <c r="T45" s="85">
        <v>-7</v>
      </c>
      <c r="U45" s="85">
        <v>-43</v>
      </c>
      <c r="V45" s="86">
        <v>-57</v>
      </c>
      <c r="W45" s="85">
        <v>-6</v>
      </c>
    </row>
    <row r="46" spans="2:23" x14ac:dyDescent="0.25">
      <c r="B46" s="82" t="s">
        <v>92</v>
      </c>
      <c r="C46" s="85">
        <v>-16</v>
      </c>
      <c r="D46" s="85">
        <v>43</v>
      </c>
      <c r="E46" s="85">
        <v>45</v>
      </c>
      <c r="F46" s="85">
        <v>55</v>
      </c>
      <c r="G46" s="86">
        <v>126</v>
      </c>
      <c r="H46" s="85">
        <v>102</v>
      </c>
      <c r="I46" s="85">
        <v>98</v>
      </c>
      <c r="J46" s="85">
        <v>93</v>
      </c>
      <c r="K46" s="85">
        <v>70</v>
      </c>
      <c r="L46" s="86">
        <v>363</v>
      </c>
      <c r="M46" s="85">
        <v>139</v>
      </c>
      <c r="N46" s="85">
        <v>177</v>
      </c>
      <c r="O46" s="85">
        <v>208</v>
      </c>
      <c r="P46" s="85">
        <v>170</v>
      </c>
      <c r="Q46" s="86">
        <v>693</v>
      </c>
      <c r="R46" s="85">
        <v>174</v>
      </c>
      <c r="S46" s="85">
        <v>163</v>
      </c>
      <c r="T46" s="85">
        <v>115</v>
      </c>
      <c r="U46" s="85">
        <v>147</v>
      </c>
      <c r="V46" s="86">
        <v>599</v>
      </c>
      <c r="W46" s="85">
        <v>33</v>
      </c>
    </row>
    <row r="47" spans="2:23" x14ac:dyDescent="0.25">
      <c r="B47" s="87"/>
      <c r="C47" s="88"/>
      <c r="D47" s="88"/>
      <c r="E47" s="88"/>
      <c r="F47" s="88"/>
      <c r="G47" s="89"/>
      <c r="H47" s="88"/>
      <c r="I47" s="88"/>
      <c r="J47" s="88"/>
      <c r="K47" s="88"/>
      <c r="L47" s="89"/>
      <c r="M47" s="88"/>
      <c r="N47" s="88"/>
      <c r="O47" s="88"/>
      <c r="P47" s="88"/>
      <c r="Q47" s="89"/>
      <c r="R47" s="88"/>
      <c r="S47" s="88"/>
      <c r="T47" s="88"/>
      <c r="U47" s="88"/>
      <c r="V47" s="89"/>
      <c r="W47" s="88"/>
    </row>
    <row r="48" spans="2:23" x14ac:dyDescent="0.25">
      <c r="B48" s="72" t="s">
        <v>99</v>
      </c>
      <c r="C48" s="90"/>
      <c r="D48" s="74"/>
      <c r="E48" s="74"/>
      <c r="F48" s="74"/>
      <c r="G48" s="75"/>
      <c r="H48" s="74"/>
      <c r="I48" s="74"/>
      <c r="J48" s="74"/>
      <c r="K48" s="74"/>
      <c r="L48" s="75"/>
      <c r="M48" s="74"/>
      <c r="N48" s="74"/>
      <c r="O48" s="74"/>
      <c r="P48" s="74"/>
      <c r="Q48" s="75"/>
      <c r="R48" s="74"/>
      <c r="S48" s="74"/>
      <c r="T48" s="74"/>
      <c r="U48" s="74"/>
      <c r="V48" s="75"/>
      <c r="W48" s="74"/>
    </row>
    <row r="49" spans="2:23" x14ac:dyDescent="0.25">
      <c r="B49" s="82" t="s">
        <v>106</v>
      </c>
      <c r="C49" s="85">
        <v>175</v>
      </c>
      <c r="D49" s="85">
        <v>177</v>
      </c>
      <c r="E49" s="85">
        <v>174</v>
      </c>
      <c r="F49" s="85">
        <v>170</v>
      </c>
      <c r="G49" s="86">
        <v>174</v>
      </c>
      <c r="H49" s="85">
        <v>170</v>
      </c>
      <c r="I49" s="85">
        <v>169</v>
      </c>
      <c r="J49" s="85">
        <v>166</v>
      </c>
      <c r="K49" s="85">
        <v>165</v>
      </c>
      <c r="L49" s="86">
        <v>168</v>
      </c>
      <c r="M49" s="85">
        <v>162</v>
      </c>
      <c r="N49" s="85">
        <v>160</v>
      </c>
      <c r="O49" s="85">
        <v>160</v>
      </c>
      <c r="P49" s="85">
        <v>156</v>
      </c>
      <c r="Q49" s="86">
        <v>160</v>
      </c>
      <c r="R49" s="85">
        <v>153</v>
      </c>
      <c r="S49" s="85">
        <v>151</v>
      </c>
      <c r="T49" s="85">
        <v>150</v>
      </c>
      <c r="U49" s="85">
        <v>152</v>
      </c>
      <c r="V49" s="86">
        <v>152</v>
      </c>
      <c r="W49" s="85">
        <v>150</v>
      </c>
    </row>
    <row r="50" spans="2:23" x14ac:dyDescent="0.25">
      <c r="B50" s="107" t="s">
        <v>107</v>
      </c>
      <c r="C50" s="108">
        <v>81</v>
      </c>
      <c r="D50" s="108">
        <v>81</v>
      </c>
      <c r="E50" s="108">
        <v>79</v>
      </c>
      <c r="F50" s="108">
        <v>78</v>
      </c>
      <c r="G50" s="86">
        <v>80</v>
      </c>
      <c r="H50" s="85">
        <v>76</v>
      </c>
      <c r="I50" s="85">
        <v>76</v>
      </c>
      <c r="J50" s="85">
        <v>74</v>
      </c>
      <c r="K50" s="85">
        <v>73</v>
      </c>
      <c r="L50" s="86">
        <v>75</v>
      </c>
      <c r="M50" s="85">
        <v>73</v>
      </c>
      <c r="N50" s="85">
        <v>74</v>
      </c>
      <c r="O50" s="85">
        <v>74</v>
      </c>
      <c r="P50" s="85">
        <v>72</v>
      </c>
      <c r="Q50" s="86">
        <v>73</v>
      </c>
      <c r="R50" s="85">
        <v>71</v>
      </c>
      <c r="S50" s="85">
        <v>72</v>
      </c>
      <c r="T50" s="85">
        <v>71</v>
      </c>
      <c r="U50" s="85">
        <v>72</v>
      </c>
      <c r="V50" s="86">
        <v>72</v>
      </c>
      <c r="W50" s="85">
        <v>72</v>
      </c>
    </row>
    <row r="51" spans="2:23" x14ac:dyDescent="0.25">
      <c r="B51" s="107" t="s">
        <v>108</v>
      </c>
      <c r="C51" s="108">
        <v>94</v>
      </c>
      <c r="D51" s="108">
        <v>96</v>
      </c>
      <c r="E51" s="108">
        <v>95</v>
      </c>
      <c r="F51" s="108">
        <v>92</v>
      </c>
      <c r="G51" s="86">
        <v>95</v>
      </c>
      <c r="H51" s="85">
        <v>94</v>
      </c>
      <c r="I51" s="85">
        <v>93</v>
      </c>
      <c r="J51" s="85">
        <v>92</v>
      </c>
      <c r="K51" s="85">
        <v>92</v>
      </c>
      <c r="L51" s="86">
        <v>93</v>
      </c>
      <c r="M51" s="85">
        <v>89</v>
      </c>
      <c r="N51" s="85">
        <v>86</v>
      </c>
      <c r="O51" s="85">
        <v>87</v>
      </c>
      <c r="P51" s="85">
        <v>84</v>
      </c>
      <c r="Q51" s="86">
        <v>86</v>
      </c>
      <c r="R51" s="85">
        <v>82</v>
      </c>
      <c r="S51" s="85">
        <v>79</v>
      </c>
      <c r="T51" s="85">
        <v>79</v>
      </c>
      <c r="U51" s="85">
        <v>80</v>
      </c>
      <c r="V51" s="86">
        <v>80</v>
      </c>
      <c r="W51" s="85">
        <v>79</v>
      </c>
    </row>
    <row r="52" spans="2:23" x14ac:dyDescent="0.25">
      <c r="B52" s="82" t="s">
        <v>109</v>
      </c>
      <c r="C52" s="91">
        <v>7.4</v>
      </c>
      <c r="D52" s="91">
        <v>7.4</v>
      </c>
      <c r="E52" s="91">
        <v>7.3</v>
      </c>
      <c r="F52" s="91">
        <v>7.2</v>
      </c>
      <c r="G52" s="92">
        <v>29.1</v>
      </c>
      <c r="H52" s="91">
        <v>6.9</v>
      </c>
      <c r="I52" s="91">
        <v>7</v>
      </c>
      <c r="J52" s="91">
        <v>6.8</v>
      </c>
      <c r="K52" s="91">
        <v>6.7</v>
      </c>
      <c r="L52" s="92">
        <v>27.3</v>
      </c>
      <c r="M52" s="91">
        <v>6.6</v>
      </c>
      <c r="N52" s="91">
        <v>6.8</v>
      </c>
      <c r="O52" s="91">
        <v>6.8</v>
      </c>
      <c r="P52" s="91">
        <v>6.7</v>
      </c>
      <c r="Q52" s="92">
        <v>26.8</v>
      </c>
      <c r="R52" s="91">
        <v>6.4</v>
      </c>
      <c r="S52" s="91">
        <v>6.5</v>
      </c>
      <c r="T52" s="91">
        <v>6.5</v>
      </c>
      <c r="U52" s="91">
        <v>6.6</v>
      </c>
      <c r="V52" s="92">
        <v>26.1</v>
      </c>
      <c r="W52" s="91">
        <v>6.5</v>
      </c>
    </row>
    <row r="53" spans="2:23" x14ac:dyDescent="0.25">
      <c r="B53" s="82" t="s">
        <v>100</v>
      </c>
      <c r="C53" s="91">
        <v>46.4</v>
      </c>
      <c r="D53" s="91">
        <v>47.4</v>
      </c>
      <c r="E53" s="91">
        <v>47.2</v>
      </c>
      <c r="F53" s="91">
        <v>45.9</v>
      </c>
      <c r="G53" s="92">
        <v>187</v>
      </c>
      <c r="H53" s="91">
        <v>45.7</v>
      </c>
      <c r="I53" s="91">
        <v>45.7</v>
      </c>
      <c r="J53" s="91">
        <v>45.8</v>
      </c>
      <c r="K53" s="91">
        <v>45.7</v>
      </c>
      <c r="L53" s="92">
        <v>182.9</v>
      </c>
      <c r="M53" s="91">
        <v>43.2</v>
      </c>
      <c r="N53" s="91">
        <v>42.3</v>
      </c>
      <c r="O53" s="91">
        <v>43</v>
      </c>
      <c r="P53" s="91">
        <v>41.8</v>
      </c>
      <c r="Q53" s="92">
        <v>170.4</v>
      </c>
      <c r="R53" s="91">
        <v>39.9</v>
      </c>
      <c r="S53" s="91">
        <v>39.1</v>
      </c>
      <c r="T53" s="91">
        <v>39.5</v>
      </c>
      <c r="U53" s="91">
        <v>39.6</v>
      </c>
      <c r="V53" s="92">
        <v>158</v>
      </c>
      <c r="W53" s="91">
        <v>38.700000000000003</v>
      </c>
    </row>
    <row r="54" spans="2:23" x14ac:dyDescent="0.25">
      <c r="B54" s="82" t="s">
        <v>110</v>
      </c>
      <c r="C54" s="91">
        <v>1.3</v>
      </c>
      <c r="D54" s="91">
        <v>1.3</v>
      </c>
      <c r="E54" s="91">
        <v>1.3</v>
      </c>
      <c r="F54" s="91">
        <v>1.3</v>
      </c>
      <c r="G54" s="92">
        <v>5.3</v>
      </c>
      <c r="H54" s="91">
        <v>1.3</v>
      </c>
      <c r="I54" s="91">
        <v>1.3</v>
      </c>
      <c r="J54" s="91">
        <v>1.3</v>
      </c>
      <c r="K54" s="91">
        <v>1.3</v>
      </c>
      <c r="L54" s="92">
        <v>5.2</v>
      </c>
      <c r="M54" s="91">
        <v>1.2</v>
      </c>
      <c r="N54" s="91">
        <v>1.2</v>
      </c>
      <c r="O54" s="91">
        <v>1.2</v>
      </c>
      <c r="P54" s="91">
        <v>1.2</v>
      </c>
      <c r="Q54" s="92">
        <v>4.8</v>
      </c>
      <c r="R54" s="91">
        <v>1.1000000000000001</v>
      </c>
      <c r="S54" s="91">
        <v>1.1000000000000001</v>
      </c>
      <c r="T54" s="91">
        <v>1.1000000000000001</v>
      </c>
      <c r="U54" s="91">
        <v>1.1000000000000001</v>
      </c>
      <c r="V54" s="92">
        <v>4.5</v>
      </c>
      <c r="W54" s="91">
        <v>1.1000000000000001</v>
      </c>
    </row>
    <row r="55" spans="2:23" x14ac:dyDescent="0.25">
      <c r="B55" s="82" t="s">
        <v>111</v>
      </c>
      <c r="C55" s="93">
        <v>32.29</v>
      </c>
      <c r="D55" s="93">
        <v>43.91</v>
      </c>
      <c r="E55" s="93">
        <v>44.1</v>
      </c>
      <c r="F55" s="93">
        <v>47.89</v>
      </c>
      <c r="G55" s="94">
        <v>42.1</v>
      </c>
      <c r="H55" s="93">
        <v>52.21</v>
      </c>
      <c r="I55" s="93">
        <v>48.49</v>
      </c>
      <c r="J55" s="93">
        <v>51.36</v>
      </c>
      <c r="K55" s="93">
        <v>60.77</v>
      </c>
      <c r="L55" s="94">
        <v>53.23</v>
      </c>
      <c r="M55" s="93">
        <v>65.17</v>
      </c>
      <c r="N55" s="93">
        <v>72.739999999999995</v>
      </c>
      <c r="O55" s="93">
        <v>74.16</v>
      </c>
      <c r="P55" s="93">
        <v>68.33</v>
      </c>
      <c r="Q55" s="94">
        <v>70.12</v>
      </c>
      <c r="R55" s="93">
        <v>63.42</v>
      </c>
      <c r="S55" s="93">
        <v>68.819999999999993</v>
      </c>
      <c r="T55" s="93">
        <v>61.95</v>
      </c>
      <c r="U55" s="93">
        <v>62.8</v>
      </c>
      <c r="V55" s="94">
        <v>64.19</v>
      </c>
      <c r="W55" s="93">
        <v>48.1</v>
      </c>
    </row>
    <row r="56" spans="2:23" x14ac:dyDescent="0.25">
      <c r="B56" s="82" t="s">
        <v>112</v>
      </c>
      <c r="C56" s="93">
        <v>26.69</v>
      </c>
      <c r="D56" s="93">
        <v>36.86</v>
      </c>
      <c r="E56" s="93">
        <v>37.409999999999997</v>
      </c>
      <c r="F56" s="93">
        <v>41.55</v>
      </c>
      <c r="G56" s="94">
        <v>35.58</v>
      </c>
      <c r="H56" s="93">
        <v>45.09</v>
      </c>
      <c r="I56" s="93">
        <v>41.59</v>
      </c>
      <c r="J56" s="93">
        <v>44.05</v>
      </c>
      <c r="K56" s="93">
        <v>52.61</v>
      </c>
      <c r="L56" s="94">
        <v>45.77</v>
      </c>
      <c r="M56" s="93">
        <v>57.36</v>
      </c>
      <c r="N56" s="93">
        <v>64.650000000000006</v>
      </c>
      <c r="O56" s="93">
        <v>66.349999999999994</v>
      </c>
      <c r="P56" s="93">
        <v>59.71</v>
      </c>
      <c r="Q56" s="94">
        <v>62.06</v>
      </c>
      <c r="R56" s="93">
        <v>55.66</v>
      </c>
      <c r="S56" s="93">
        <v>60.26</v>
      </c>
      <c r="T56" s="93">
        <v>53.99</v>
      </c>
      <c r="U56" s="93">
        <v>54.45</v>
      </c>
      <c r="V56" s="94">
        <v>56.09</v>
      </c>
      <c r="W56" s="93">
        <v>40.6</v>
      </c>
    </row>
    <row r="57" spans="2:23" ht="17.25" x14ac:dyDescent="0.25">
      <c r="B57" s="69" t="s">
        <v>113</v>
      </c>
      <c r="C57" s="93">
        <v>12.06</v>
      </c>
      <c r="D57" s="93">
        <v>11.98</v>
      </c>
      <c r="E57" s="93">
        <v>11.11</v>
      </c>
      <c r="F57" s="93">
        <v>11.61</v>
      </c>
      <c r="G57" s="94">
        <v>11.69</v>
      </c>
      <c r="H57" s="93">
        <v>10.52</v>
      </c>
      <c r="I57" s="93">
        <v>10.42</v>
      </c>
      <c r="J57" s="93">
        <v>10.23</v>
      </c>
      <c r="K57" s="93">
        <v>12.44</v>
      </c>
      <c r="L57" s="94">
        <v>10.9</v>
      </c>
      <c r="M57" s="93">
        <v>11.89</v>
      </c>
      <c r="N57" s="93">
        <v>11.67</v>
      </c>
      <c r="O57" s="93">
        <v>10.41</v>
      </c>
      <c r="P57" s="93">
        <v>10.73</v>
      </c>
      <c r="Q57" s="94">
        <v>11.18</v>
      </c>
      <c r="R57" s="93">
        <v>11.66</v>
      </c>
      <c r="S57" s="93">
        <v>11.2</v>
      </c>
      <c r="T57" s="93">
        <v>10.45</v>
      </c>
      <c r="U57" s="93">
        <v>10.29</v>
      </c>
      <c r="V57" s="94">
        <v>10.9</v>
      </c>
      <c r="W57" s="93">
        <v>10.87</v>
      </c>
    </row>
    <row r="58" spans="2:23" x14ac:dyDescent="0.25">
      <c r="B58" s="95"/>
      <c r="C58" s="95"/>
      <c r="D58" s="95"/>
      <c r="E58" s="95"/>
      <c r="F58" s="95"/>
      <c r="G58" s="95"/>
      <c r="H58" s="95"/>
      <c r="I58" s="95"/>
      <c r="J58" s="95"/>
      <c r="K58" s="95"/>
      <c r="L58" s="95"/>
      <c r="M58" s="95"/>
      <c r="N58" s="95"/>
      <c r="O58" s="95"/>
      <c r="P58" s="95"/>
      <c r="Q58" s="95"/>
      <c r="R58" s="95"/>
      <c r="S58" s="95"/>
      <c r="T58" s="95"/>
      <c r="U58" s="95"/>
      <c r="V58" s="95"/>
      <c r="W58" s="95"/>
    </row>
    <row r="59" spans="2:23" ht="27.6" customHeight="1" x14ac:dyDescent="0.25">
      <c r="B59" s="343" t="s">
        <v>114</v>
      </c>
      <c r="C59" s="343"/>
      <c r="D59" s="343"/>
      <c r="E59" s="343"/>
      <c r="F59" s="343"/>
      <c r="G59" s="343"/>
      <c r="H59" s="343"/>
      <c r="I59" s="343"/>
      <c r="J59" s="343"/>
      <c r="K59" s="343"/>
      <c r="L59" s="343"/>
      <c r="M59" s="343"/>
      <c r="N59" s="343"/>
      <c r="O59" s="343"/>
      <c r="P59" s="343"/>
      <c r="Q59" s="343"/>
      <c r="R59" s="343"/>
      <c r="S59" s="343"/>
      <c r="T59" s="343"/>
      <c r="U59" s="343"/>
      <c r="V59" s="343"/>
      <c r="W59" s="343"/>
    </row>
    <row r="60" spans="2:23" x14ac:dyDescent="0.25">
      <c r="B60" s="96"/>
      <c r="C60" s="96"/>
      <c r="D60" s="96"/>
      <c r="E60" s="96"/>
      <c r="F60" s="96"/>
      <c r="G60" s="96"/>
      <c r="H60" s="96"/>
      <c r="I60" s="96"/>
      <c r="J60" s="96"/>
      <c r="K60" s="96"/>
      <c r="L60" s="96"/>
      <c r="M60" s="96"/>
      <c r="N60" s="96"/>
      <c r="O60" s="96"/>
      <c r="P60" s="96"/>
      <c r="Q60" s="96"/>
      <c r="R60" s="96"/>
      <c r="S60" s="96"/>
      <c r="T60" s="96"/>
      <c r="U60" s="96"/>
      <c r="V60" s="96"/>
      <c r="W60" s="96"/>
    </row>
    <row r="61" spans="2:23" ht="15.75" thickBot="1" x14ac:dyDescent="0.3">
      <c r="B61" s="64" t="s">
        <v>115</v>
      </c>
      <c r="C61" s="65"/>
      <c r="D61" s="65"/>
      <c r="E61" s="65"/>
      <c r="F61" s="65"/>
      <c r="G61" s="65"/>
      <c r="H61" s="65"/>
      <c r="I61" s="65"/>
      <c r="J61" s="65"/>
      <c r="K61" s="65"/>
      <c r="L61" s="65"/>
      <c r="M61" s="65"/>
      <c r="N61" s="65"/>
      <c r="O61" s="65"/>
      <c r="P61" s="65"/>
      <c r="Q61" s="65"/>
      <c r="R61" s="65"/>
      <c r="S61" s="65"/>
      <c r="T61" s="65"/>
      <c r="U61" s="65"/>
      <c r="V61" s="65"/>
      <c r="W61" s="65"/>
    </row>
    <row r="62" spans="2:23" x14ac:dyDescent="0.25">
      <c r="B62" s="66" t="s">
        <v>116</v>
      </c>
      <c r="C62" s="68"/>
      <c r="D62" s="67"/>
      <c r="E62" s="68"/>
      <c r="F62" s="68"/>
      <c r="G62" s="10"/>
      <c r="H62" s="97"/>
      <c r="I62" s="97"/>
      <c r="J62" s="97"/>
      <c r="K62" s="97"/>
      <c r="L62" s="97"/>
      <c r="M62" s="68"/>
      <c r="N62" s="68"/>
      <c r="O62" s="68"/>
      <c r="P62" s="68"/>
      <c r="Q62" s="84"/>
      <c r="R62" s="68"/>
      <c r="S62" s="68"/>
      <c r="T62" s="68"/>
      <c r="U62" s="68"/>
      <c r="V62" s="84"/>
      <c r="W62" s="68"/>
    </row>
    <row r="63" spans="2:23" ht="15.75" thickBot="1" x14ac:dyDescent="0.3">
      <c r="B63" s="230"/>
      <c r="C63" s="228" t="s">
        <v>18</v>
      </c>
      <c r="D63" s="228" t="s">
        <v>19</v>
      </c>
      <c r="E63" s="228" t="s">
        <v>20</v>
      </c>
      <c r="F63" s="228" t="s">
        <v>21</v>
      </c>
      <c r="G63" s="231">
        <v>2016</v>
      </c>
      <c r="H63" s="232" t="s">
        <v>22</v>
      </c>
      <c r="I63" s="232" t="s">
        <v>23</v>
      </c>
      <c r="J63" s="232" t="s">
        <v>24</v>
      </c>
      <c r="K63" s="226" t="s">
        <v>25</v>
      </c>
      <c r="L63" s="227">
        <v>2017</v>
      </c>
      <c r="M63" s="226" t="s">
        <v>26</v>
      </c>
      <c r="N63" s="226" t="s">
        <v>27</v>
      </c>
      <c r="O63" s="226" t="s">
        <v>28</v>
      </c>
      <c r="P63" s="226" t="s">
        <v>29</v>
      </c>
      <c r="Q63" s="227">
        <v>2018</v>
      </c>
      <c r="R63" s="226" t="s">
        <v>30</v>
      </c>
      <c r="S63" s="226" t="s">
        <v>31</v>
      </c>
      <c r="T63" s="226" t="s">
        <v>32</v>
      </c>
      <c r="U63" s="226" t="s">
        <v>33</v>
      </c>
      <c r="V63" s="227">
        <v>2019</v>
      </c>
      <c r="W63" s="226" t="s">
        <v>34</v>
      </c>
    </row>
    <row r="64" spans="2:23" x14ac:dyDescent="0.25">
      <c r="B64" s="82" t="s">
        <v>135</v>
      </c>
      <c r="C64" s="85">
        <v>204</v>
      </c>
      <c r="D64" s="85">
        <v>205</v>
      </c>
      <c r="E64" s="85">
        <v>202</v>
      </c>
      <c r="F64" s="85">
        <v>198</v>
      </c>
      <c r="G64" s="86">
        <v>202</v>
      </c>
      <c r="H64" s="85">
        <v>198</v>
      </c>
      <c r="I64" s="85">
        <v>199</v>
      </c>
      <c r="J64" s="85">
        <v>196</v>
      </c>
      <c r="K64" s="85">
        <v>192</v>
      </c>
      <c r="L64" s="86">
        <v>196</v>
      </c>
      <c r="M64" s="85">
        <v>190</v>
      </c>
      <c r="N64" s="85">
        <v>187</v>
      </c>
      <c r="O64" s="85">
        <v>184</v>
      </c>
      <c r="P64" s="85">
        <v>181</v>
      </c>
      <c r="Q64" s="86">
        <v>186</v>
      </c>
      <c r="R64" s="85">
        <v>178</v>
      </c>
      <c r="S64" s="85">
        <v>176</v>
      </c>
      <c r="T64" s="85">
        <v>174</v>
      </c>
      <c r="U64" s="85">
        <v>176</v>
      </c>
      <c r="V64" s="86">
        <v>176</v>
      </c>
      <c r="W64" s="85">
        <v>174</v>
      </c>
    </row>
    <row r="65" spans="2:23" x14ac:dyDescent="0.25">
      <c r="B65" s="109" t="s">
        <v>442</v>
      </c>
      <c r="C65" s="85">
        <v>95</v>
      </c>
      <c r="D65" s="85">
        <v>95</v>
      </c>
      <c r="E65" s="85">
        <v>92</v>
      </c>
      <c r="F65" s="85">
        <v>92</v>
      </c>
      <c r="G65" s="86">
        <v>93</v>
      </c>
      <c r="H65" s="85">
        <v>89</v>
      </c>
      <c r="I65" s="85">
        <v>89</v>
      </c>
      <c r="J65" s="85">
        <v>88</v>
      </c>
      <c r="K65" s="85">
        <v>84</v>
      </c>
      <c r="L65" s="86">
        <v>88</v>
      </c>
      <c r="M65" s="85">
        <v>85</v>
      </c>
      <c r="N65" s="85">
        <v>86</v>
      </c>
      <c r="O65" s="85">
        <v>85</v>
      </c>
      <c r="P65" s="85">
        <v>84</v>
      </c>
      <c r="Q65" s="86">
        <v>85</v>
      </c>
      <c r="R65" s="85">
        <v>83</v>
      </c>
      <c r="S65" s="85">
        <v>83</v>
      </c>
      <c r="T65" s="85">
        <v>82</v>
      </c>
      <c r="U65" s="85">
        <v>83</v>
      </c>
      <c r="V65" s="86">
        <v>83</v>
      </c>
      <c r="W65" s="85">
        <v>82</v>
      </c>
    </row>
    <row r="66" spans="2:23" x14ac:dyDescent="0.25">
      <c r="B66" s="109" t="s">
        <v>443</v>
      </c>
      <c r="C66" s="85">
        <v>109</v>
      </c>
      <c r="D66" s="85">
        <v>110</v>
      </c>
      <c r="E66" s="85">
        <v>109</v>
      </c>
      <c r="F66" s="85">
        <v>107</v>
      </c>
      <c r="G66" s="86">
        <v>109</v>
      </c>
      <c r="H66" s="85">
        <v>108</v>
      </c>
      <c r="I66" s="85">
        <v>110</v>
      </c>
      <c r="J66" s="85">
        <v>108</v>
      </c>
      <c r="K66" s="85">
        <v>107</v>
      </c>
      <c r="L66" s="86">
        <v>108</v>
      </c>
      <c r="M66" s="85">
        <v>104</v>
      </c>
      <c r="N66" s="85">
        <v>101</v>
      </c>
      <c r="O66" s="85">
        <v>99</v>
      </c>
      <c r="P66" s="85">
        <v>97</v>
      </c>
      <c r="Q66" s="86">
        <v>100</v>
      </c>
      <c r="R66" s="85">
        <v>95</v>
      </c>
      <c r="S66" s="85">
        <v>93</v>
      </c>
      <c r="T66" s="85">
        <v>92</v>
      </c>
      <c r="U66" s="85">
        <v>93</v>
      </c>
      <c r="V66" s="86">
        <v>93</v>
      </c>
      <c r="W66" s="85">
        <v>91</v>
      </c>
    </row>
    <row r="67" spans="2:23" x14ac:dyDescent="0.25">
      <c r="B67" s="82" t="s">
        <v>117</v>
      </c>
      <c r="C67" s="85">
        <v>20</v>
      </c>
      <c r="D67" s="85">
        <v>19</v>
      </c>
      <c r="E67" s="85">
        <v>18</v>
      </c>
      <c r="F67" s="85">
        <v>20</v>
      </c>
      <c r="G67" s="86">
        <v>19</v>
      </c>
      <c r="H67" s="85">
        <v>40</v>
      </c>
      <c r="I67" s="85">
        <v>47</v>
      </c>
      <c r="J67" s="85">
        <v>46</v>
      </c>
      <c r="K67" s="85">
        <v>53</v>
      </c>
      <c r="L67" s="86">
        <v>46</v>
      </c>
      <c r="M67" s="85">
        <v>51</v>
      </c>
      <c r="N67" s="85">
        <v>51</v>
      </c>
      <c r="O67" s="85">
        <v>49</v>
      </c>
      <c r="P67" s="85">
        <v>66</v>
      </c>
      <c r="Q67" s="86">
        <v>54</v>
      </c>
      <c r="R67" s="85">
        <v>58</v>
      </c>
      <c r="S67" s="85">
        <v>76</v>
      </c>
      <c r="T67" s="85">
        <v>72</v>
      </c>
      <c r="U67" s="85">
        <v>74</v>
      </c>
      <c r="V67" s="86">
        <v>70</v>
      </c>
      <c r="W67" s="85">
        <v>48</v>
      </c>
    </row>
    <row r="68" spans="2:23" x14ac:dyDescent="0.25">
      <c r="B68" s="109" t="s">
        <v>442</v>
      </c>
      <c r="C68" s="85">
        <v>10</v>
      </c>
      <c r="D68" s="85">
        <v>10</v>
      </c>
      <c r="E68" s="85">
        <v>10</v>
      </c>
      <c r="F68" s="85">
        <v>12</v>
      </c>
      <c r="G68" s="86">
        <v>10</v>
      </c>
      <c r="H68" s="85">
        <v>26</v>
      </c>
      <c r="I68" s="85">
        <v>33</v>
      </c>
      <c r="J68" s="85">
        <v>33</v>
      </c>
      <c r="K68" s="85">
        <v>40</v>
      </c>
      <c r="L68" s="86">
        <v>33</v>
      </c>
      <c r="M68" s="85">
        <v>38</v>
      </c>
      <c r="N68" s="85">
        <v>38</v>
      </c>
      <c r="O68" s="85">
        <v>42</v>
      </c>
      <c r="P68" s="85">
        <v>59</v>
      </c>
      <c r="Q68" s="86">
        <v>44</v>
      </c>
      <c r="R68" s="85">
        <v>49</v>
      </c>
      <c r="S68" s="85">
        <v>68</v>
      </c>
      <c r="T68" s="85">
        <v>64</v>
      </c>
      <c r="U68" s="85">
        <v>67</v>
      </c>
      <c r="V68" s="86">
        <v>62</v>
      </c>
      <c r="W68" s="85">
        <v>39</v>
      </c>
    </row>
    <row r="69" spans="2:23" x14ac:dyDescent="0.25">
      <c r="B69" s="109" t="s">
        <v>443</v>
      </c>
      <c r="C69" s="85">
        <v>17</v>
      </c>
      <c r="D69" s="85">
        <v>16</v>
      </c>
      <c r="E69" s="85">
        <v>16</v>
      </c>
      <c r="F69" s="85">
        <v>15</v>
      </c>
      <c r="G69" s="86">
        <v>16</v>
      </c>
      <c r="H69" s="85">
        <v>14</v>
      </c>
      <c r="I69" s="85">
        <v>14</v>
      </c>
      <c r="J69" s="85">
        <v>12</v>
      </c>
      <c r="K69" s="85">
        <v>14</v>
      </c>
      <c r="L69" s="86">
        <v>13</v>
      </c>
      <c r="M69" s="85">
        <v>13</v>
      </c>
      <c r="N69" s="85">
        <v>13</v>
      </c>
      <c r="O69" s="85">
        <v>6</v>
      </c>
      <c r="P69" s="85">
        <v>7</v>
      </c>
      <c r="Q69" s="86">
        <v>10</v>
      </c>
      <c r="R69" s="85">
        <v>8</v>
      </c>
      <c r="S69" s="85">
        <v>8</v>
      </c>
      <c r="T69" s="85">
        <v>8</v>
      </c>
      <c r="U69" s="85">
        <v>8</v>
      </c>
      <c r="V69" s="86">
        <v>8</v>
      </c>
      <c r="W69" s="85">
        <v>8</v>
      </c>
    </row>
    <row r="70" spans="2:23" x14ac:dyDescent="0.25">
      <c r="B70" s="82" t="s">
        <v>118</v>
      </c>
      <c r="C70" s="85">
        <v>69</v>
      </c>
      <c r="D70" s="85">
        <v>74</v>
      </c>
      <c r="E70" s="85">
        <v>61</v>
      </c>
      <c r="F70" s="85">
        <v>80</v>
      </c>
      <c r="G70" s="86">
        <v>71</v>
      </c>
      <c r="H70" s="85">
        <v>80</v>
      </c>
      <c r="I70" s="85">
        <v>76</v>
      </c>
      <c r="J70" s="85">
        <v>82</v>
      </c>
      <c r="K70" s="85">
        <v>80</v>
      </c>
      <c r="L70" s="86">
        <v>79</v>
      </c>
      <c r="M70" s="85">
        <v>75</v>
      </c>
      <c r="N70" s="85">
        <v>73</v>
      </c>
      <c r="O70" s="85">
        <v>70</v>
      </c>
      <c r="P70" s="85">
        <v>81</v>
      </c>
      <c r="Q70" s="86">
        <v>75</v>
      </c>
      <c r="R70" s="85">
        <v>88</v>
      </c>
      <c r="S70" s="85">
        <v>85</v>
      </c>
      <c r="T70" s="85">
        <v>83</v>
      </c>
      <c r="U70" s="85">
        <v>90</v>
      </c>
      <c r="V70" s="86">
        <v>87</v>
      </c>
      <c r="W70" s="85">
        <v>87</v>
      </c>
    </row>
    <row r="71" spans="2:23" x14ac:dyDescent="0.25">
      <c r="B71" s="109" t="s">
        <v>442</v>
      </c>
      <c r="C71" s="85">
        <v>47</v>
      </c>
      <c r="D71" s="85">
        <v>49</v>
      </c>
      <c r="E71" s="85">
        <v>42</v>
      </c>
      <c r="F71" s="85">
        <v>50</v>
      </c>
      <c r="G71" s="86">
        <v>47</v>
      </c>
      <c r="H71" s="85">
        <v>53</v>
      </c>
      <c r="I71" s="85">
        <v>51</v>
      </c>
      <c r="J71" s="85">
        <v>52</v>
      </c>
      <c r="K71" s="85">
        <v>49</v>
      </c>
      <c r="L71" s="86">
        <v>51</v>
      </c>
      <c r="M71" s="85">
        <v>48</v>
      </c>
      <c r="N71" s="85">
        <v>47</v>
      </c>
      <c r="O71" s="85">
        <v>44</v>
      </c>
      <c r="P71" s="85">
        <v>50</v>
      </c>
      <c r="Q71" s="86">
        <v>47</v>
      </c>
      <c r="R71" s="85">
        <v>47</v>
      </c>
      <c r="S71" s="85">
        <v>44</v>
      </c>
      <c r="T71" s="85">
        <v>45</v>
      </c>
      <c r="U71" s="85">
        <v>46</v>
      </c>
      <c r="V71" s="86">
        <v>45</v>
      </c>
      <c r="W71" s="85">
        <v>42</v>
      </c>
    </row>
    <row r="72" spans="2:23" x14ac:dyDescent="0.25">
      <c r="B72" s="109" t="s">
        <v>443</v>
      </c>
      <c r="C72" s="85">
        <v>22</v>
      </c>
      <c r="D72" s="85">
        <v>25</v>
      </c>
      <c r="E72" s="85">
        <v>19</v>
      </c>
      <c r="F72" s="85">
        <v>30</v>
      </c>
      <c r="G72" s="86">
        <v>24</v>
      </c>
      <c r="H72" s="85">
        <v>27</v>
      </c>
      <c r="I72" s="85">
        <v>25</v>
      </c>
      <c r="J72" s="85">
        <v>30</v>
      </c>
      <c r="K72" s="85">
        <v>31</v>
      </c>
      <c r="L72" s="86">
        <v>28</v>
      </c>
      <c r="M72" s="85">
        <v>27</v>
      </c>
      <c r="N72" s="85">
        <v>27</v>
      </c>
      <c r="O72" s="85">
        <v>26</v>
      </c>
      <c r="P72" s="85">
        <v>31</v>
      </c>
      <c r="Q72" s="86">
        <v>28</v>
      </c>
      <c r="R72" s="85">
        <v>40</v>
      </c>
      <c r="S72" s="85">
        <v>41</v>
      </c>
      <c r="T72" s="85">
        <v>39</v>
      </c>
      <c r="U72" s="85">
        <v>44</v>
      </c>
      <c r="V72" s="86">
        <v>41</v>
      </c>
      <c r="W72" s="85">
        <v>45</v>
      </c>
    </row>
    <row r="73" spans="2:23" x14ac:dyDescent="0.25">
      <c r="B73" s="82" t="s">
        <v>119</v>
      </c>
      <c r="C73" s="103"/>
      <c r="D73" s="103"/>
      <c r="E73" s="103"/>
      <c r="F73" s="103"/>
      <c r="G73" s="102"/>
      <c r="H73" s="101"/>
      <c r="I73" s="101"/>
      <c r="J73" s="101"/>
      <c r="K73" s="85">
        <v>36</v>
      </c>
      <c r="L73" s="86">
        <v>9</v>
      </c>
      <c r="M73" s="85">
        <v>106</v>
      </c>
      <c r="N73" s="85">
        <v>98</v>
      </c>
      <c r="O73" s="85">
        <v>89</v>
      </c>
      <c r="P73" s="85">
        <v>106</v>
      </c>
      <c r="Q73" s="86">
        <v>100</v>
      </c>
      <c r="R73" s="85">
        <v>106</v>
      </c>
      <c r="S73" s="85">
        <v>96</v>
      </c>
      <c r="T73" s="85">
        <v>90</v>
      </c>
      <c r="U73" s="85">
        <v>106</v>
      </c>
      <c r="V73" s="86">
        <v>100</v>
      </c>
      <c r="W73" s="85">
        <v>101</v>
      </c>
    </row>
    <row r="74" spans="2:23" x14ac:dyDescent="0.25">
      <c r="B74" s="109" t="s">
        <v>442</v>
      </c>
      <c r="C74" s="103"/>
      <c r="D74" s="103"/>
      <c r="E74" s="103"/>
      <c r="F74" s="103"/>
      <c r="G74" s="102"/>
      <c r="H74" s="103"/>
      <c r="I74" s="103"/>
      <c r="J74" s="103"/>
      <c r="K74" s="110">
        <v>0</v>
      </c>
      <c r="L74" s="111">
        <v>0</v>
      </c>
      <c r="M74" s="110">
        <v>0</v>
      </c>
      <c r="N74" s="110">
        <v>0</v>
      </c>
      <c r="O74" s="110">
        <v>0</v>
      </c>
      <c r="P74" s="110">
        <v>0</v>
      </c>
      <c r="Q74" s="111">
        <v>0</v>
      </c>
      <c r="R74" s="110">
        <v>0</v>
      </c>
      <c r="S74" s="110">
        <v>0</v>
      </c>
      <c r="T74" s="110">
        <v>0</v>
      </c>
      <c r="U74" s="110">
        <v>0</v>
      </c>
      <c r="V74" s="111">
        <v>0</v>
      </c>
      <c r="W74" s="110">
        <v>0</v>
      </c>
    </row>
    <row r="75" spans="2:23" x14ac:dyDescent="0.25">
      <c r="B75" s="109" t="s">
        <v>443</v>
      </c>
      <c r="C75" s="103"/>
      <c r="D75" s="103"/>
      <c r="E75" s="103"/>
      <c r="F75" s="103"/>
      <c r="G75" s="102"/>
      <c r="H75" s="103"/>
      <c r="I75" s="103"/>
      <c r="J75" s="103"/>
      <c r="K75" s="85">
        <v>36</v>
      </c>
      <c r="L75" s="86">
        <v>9</v>
      </c>
      <c r="M75" s="85">
        <v>106</v>
      </c>
      <c r="N75" s="85">
        <v>98</v>
      </c>
      <c r="O75" s="85">
        <v>89</v>
      </c>
      <c r="P75" s="85">
        <v>106</v>
      </c>
      <c r="Q75" s="86">
        <v>100</v>
      </c>
      <c r="R75" s="85">
        <v>106</v>
      </c>
      <c r="S75" s="85">
        <v>96</v>
      </c>
      <c r="T75" s="85">
        <v>90</v>
      </c>
      <c r="U75" s="85">
        <v>106</v>
      </c>
      <c r="V75" s="86">
        <v>100</v>
      </c>
      <c r="W75" s="85">
        <v>101</v>
      </c>
    </row>
    <row r="76" spans="2:23" x14ac:dyDescent="0.25">
      <c r="B76" s="82" t="s">
        <v>120</v>
      </c>
      <c r="C76" s="85">
        <v>18</v>
      </c>
      <c r="D76" s="85">
        <v>19</v>
      </c>
      <c r="E76" s="85">
        <v>20</v>
      </c>
      <c r="F76" s="85">
        <v>16</v>
      </c>
      <c r="G76" s="86">
        <v>18</v>
      </c>
      <c r="H76" s="85">
        <v>17</v>
      </c>
      <c r="I76" s="85">
        <v>17</v>
      </c>
      <c r="J76" s="85">
        <v>18</v>
      </c>
      <c r="K76" s="85">
        <v>17</v>
      </c>
      <c r="L76" s="86">
        <v>17</v>
      </c>
      <c r="M76" s="85">
        <v>15</v>
      </c>
      <c r="N76" s="85">
        <v>11</v>
      </c>
      <c r="O76" s="85">
        <v>14</v>
      </c>
      <c r="P76" s="85">
        <v>13</v>
      </c>
      <c r="Q76" s="86">
        <v>13</v>
      </c>
      <c r="R76" s="85">
        <v>45</v>
      </c>
      <c r="S76" s="85">
        <v>57</v>
      </c>
      <c r="T76" s="85">
        <v>61</v>
      </c>
      <c r="U76" s="85">
        <v>58</v>
      </c>
      <c r="V76" s="86">
        <v>55</v>
      </c>
      <c r="W76" s="85">
        <v>62</v>
      </c>
    </row>
    <row r="77" spans="2:23" x14ac:dyDescent="0.25">
      <c r="B77" s="109" t="s">
        <v>442</v>
      </c>
      <c r="C77" s="85">
        <v>10</v>
      </c>
      <c r="D77" s="85">
        <v>9</v>
      </c>
      <c r="E77" s="85">
        <v>10</v>
      </c>
      <c r="F77" s="85">
        <v>7</v>
      </c>
      <c r="G77" s="86">
        <v>9</v>
      </c>
      <c r="H77" s="85">
        <v>8</v>
      </c>
      <c r="I77" s="85">
        <v>9</v>
      </c>
      <c r="J77" s="85">
        <v>8</v>
      </c>
      <c r="K77" s="85">
        <v>8</v>
      </c>
      <c r="L77" s="86">
        <v>8</v>
      </c>
      <c r="M77" s="85">
        <v>7</v>
      </c>
      <c r="N77" s="85">
        <v>5</v>
      </c>
      <c r="O77" s="85">
        <v>6</v>
      </c>
      <c r="P77" s="85">
        <v>6</v>
      </c>
      <c r="Q77" s="86">
        <v>6</v>
      </c>
      <c r="R77" s="85">
        <v>15</v>
      </c>
      <c r="S77" s="85">
        <v>20</v>
      </c>
      <c r="T77" s="85">
        <v>20</v>
      </c>
      <c r="U77" s="85">
        <v>18</v>
      </c>
      <c r="V77" s="86">
        <v>18</v>
      </c>
      <c r="W77" s="85">
        <v>19</v>
      </c>
    </row>
    <row r="78" spans="2:23" x14ac:dyDescent="0.25">
      <c r="B78" s="109" t="s">
        <v>443</v>
      </c>
      <c r="C78" s="85">
        <v>8</v>
      </c>
      <c r="D78" s="85">
        <v>10</v>
      </c>
      <c r="E78" s="85">
        <v>10</v>
      </c>
      <c r="F78" s="85">
        <v>9</v>
      </c>
      <c r="G78" s="86">
        <v>9</v>
      </c>
      <c r="H78" s="85">
        <v>9</v>
      </c>
      <c r="I78" s="85">
        <v>8</v>
      </c>
      <c r="J78" s="85">
        <v>10</v>
      </c>
      <c r="K78" s="85">
        <v>9</v>
      </c>
      <c r="L78" s="86">
        <v>9</v>
      </c>
      <c r="M78" s="85">
        <v>9</v>
      </c>
      <c r="N78" s="85">
        <v>6</v>
      </c>
      <c r="O78" s="85">
        <v>8</v>
      </c>
      <c r="P78" s="85">
        <v>7</v>
      </c>
      <c r="Q78" s="86">
        <v>7</v>
      </c>
      <c r="R78" s="85">
        <v>30</v>
      </c>
      <c r="S78" s="85">
        <v>37</v>
      </c>
      <c r="T78" s="85">
        <v>41</v>
      </c>
      <c r="U78" s="85">
        <v>40</v>
      </c>
      <c r="V78" s="86">
        <v>37</v>
      </c>
      <c r="W78" s="85">
        <v>44</v>
      </c>
    </row>
    <row r="79" spans="2:23" x14ac:dyDescent="0.25">
      <c r="B79" s="96"/>
      <c r="C79" s="96"/>
      <c r="D79" s="96"/>
      <c r="E79" s="96"/>
      <c r="F79" s="96"/>
      <c r="G79" s="96"/>
      <c r="H79" s="96"/>
      <c r="I79" s="96"/>
      <c r="J79" s="96"/>
      <c r="K79" s="96"/>
      <c r="L79" s="96"/>
      <c r="M79" s="96"/>
      <c r="N79" s="96"/>
      <c r="O79" s="96"/>
      <c r="P79" s="96"/>
      <c r="Q79" s="96"/>
      <c r="R79" s="96"/>
      <c r="S79" s="96"/>
      <c r="T79" s="96"/>
      <c r="U79" s="96"/>
      <c r="V79" s="96"/>
      <c r="W79" s="96"/>
    </row>
    <row r="80" spans="2:23" ht="15.75" thickBot="1" x14ac:dyDescent="0.3">
      <c r="B80" s="65" t="s">
        <v>121</v>
      </c>
      <c r="C80" s="65"/>
      <c r="D80" s="65"/>
      <c r="E80" s="65"/>
      <c r="F80" s="65"/>
      <c r="G80" s="65"/>
      <c r="H80" s="65"/>
      <c r="I80" s="65"/>
      <c r="J80" s="65"/>
      <c r="K80" s="65"/>
      <c r="L80" s="65"/>
      <c r="M80" s="65"/>
      <c r="N80" s="65"/>
      <c r="O80" s="65"/>
      <c r="P80" s="65"/>
      <c r="Q80" s="65"/>
      <c r="R80" s="65"/>
      <c r="S80" s="65"/>
      <c r="T80" s="65"/>
      <c r="U80" s="65"/>
      <c r="V80" s="65"/>
      <c r="W80" s="65"/>
    </row>
    <row r="81" spans="2:23" x14ac:dyDescent="0.25">
      <c r="B81" s="66" t="s">
        <v>116</v>
      </c>
      <c r="C81" s="68"/>
      <c r="D81" s="67"/>
      <c r="E81" s="68"/>
      <c r="F81" s="68"/>
      <c r="G81" s="10"/>
      <c r="H81" s="97"/>
      <c r="I81" s="97"/>
      <c r="J81" s="97"/>
      <c r="K81" s="97"/>
      <c r="L81" s="97"/>
      <c r="M81" s="68"/>
      <c r="N81" s="68"/>
      <c r="O81" s="68"/>
      <c r="P81" s="68"/>
      <c r="Q81" s="84"/>
      <c r="R81" s="68"/>
      <c r="S81" s="68"/>
      <c r="T81" s="68"/>
      <c r="U81" s="68"/>
      <c r="V81" s="84"/>
      <c r="W81" s="68"/>
    </row>
    <row r="82" spans="2:23" ht="15.75" thickBot="1" x14ac:dyDescent="0.3">
      <c r="B82" s="230"/>
      <c r="C82" s="228" t="s">
        <v>18</v>
      </c>
      <c r="D82" s="228" t="s">
        <v>19</v>
      </c>
      <c r="E82" s="228" t="s">
        <v>20</v>
      </c>
      <c r="F82" s="228" t="s">
        <v>21</v>
      </c>
      <c r="G82" s="231">
        <v>2016</v>
      </c>
      <c r="H82" s="232" t="s">
        <v>22</v>
      </c>
      <c r="I82" s="232" t="s">
        <v>23</v>
      </c>
      <c r="J82" s="232" t="s">
        <v>24</v>
      </c>
      <c r="K82" s="226" t="s">
        <v>25</v>
      </c>
      <c r="L82" s="227">
        <v>2017</v>
      </c>
      <c r="M82" s="226" t="s">
        <v>26</v>
      </c>
      <c r="N82" s="226" t="s">
        <v>27</v>
      </c>
      <c r="O82" s="226" t="s">
        <v>28</v>
      </c>
      <c r="P82" s="226" t="s">
        <v>29</v>
      </c>
      <c r="Q82" s="227">
        <v>2018</v>
      </c>
      <c r="R82" s="226" t="s">
        <v>30</v>
      </c>
      <c r="S82" s="226" t="s">
        <v>31</v>
      </c>
      <c r="T82" s="226" t="s">
        <v>32</v>
      </c>
      <c r="U82" s="226" t="s">
        <v>33</v>
      </c>
      <c r="V82" s="227">
        <v>2019</v>
      </c>
      <c r="W82" s="226" t="s">
        <v>34</v>
      </c>
    </row>
    <row r="83" spans="2:23" x14ac:dyDescent="0.25">
      <c r="B83" s="82" t="s">
        <v>122</v>
      </c>
      <c r="C83" s="98">
        <v>166</v>
      </c>
      <c r="D83" s="98">
        <v>169</v>
      </c>
      <c r="E83" s="98">
        <v>166</v>
      </c>
      <c r="F83" s="98">
        <v>162</v>
      </c>
      <c r="G83" s="99">
        <v>166</v>
      </c>
      <c r="H83" s="98">
        <v>163</v>
      </c>
      <c r="I83" s="98">
        <v>162</v>
      </c>
      <c r="J83" s="98">
        <v>159</v>
      </c>
      <c r="K83" s="98">
        <v>159</v>
      </c>
      <c r="L83" s="99">
        <v>161</v>
      </c>
      <c r="M83" s="98">
        <v>156</v>
      </c>
      <c r="N83" s="98">
        <v>153</v>
      </c>
      <c r="O83" s="98">
        <v>153</v>
      </c>
      <c r="P83" s="98">
        <v>150</v>
      </c>
      <c r="Q83" s="99">
        <v>153</v>
      </c>
      <c r="R83" s="100">
        <v>148</v>
      </c>
      <c r="S83" s="100">
        <v>144</v>
      </c>
      <c r="T83" s="100">
        <v>144</v>
      </c>
      <c r="U83" s="100">
        <v>145</v>
      </c>
      <c r="V83" s="99">
        <v>145</v>
      </c>
      <c r="W83" s="100">
        <v>143</v>
      </c>
    </row>
    <row r="84" spans="2:23" x14ac:dyDescent="0.25">
      <c r="B84" s="109" t="s">
        <v>442</v>
      </c>
      <c r="C84" s="104">
        <v>73</v>
      </c>
      <c r="D84" s="104">
        <v>73</v>
      </c>
      <c r="E84" s="104">
        <v>72</v>
      </c>
      <c r="F84" s="104">
        <v>70</v>
      </c>
      <c r="G84" s="99">
        <v>72</v>
      </c>
      <c r="H84" s="104">
        <v>70</v>
      </c>
      <c r="I84" s="104">
        <v>69</v>
      </c>
      <c r="J84" s="104">
        <v>68</v>
      </c>
      <c r="K84" s="104">
        <v>67</v>
      </c>
      <c r="L84" s="99">
        <v>68</v>
      </c>
      <c r="M84" s="104">
        <v>67</v>
      </c>
      <c r="N84" s="104">
        <v>67</v>
      </c>
      <c r="O84" s="104">
        <v>68</v>
      </c>
      <c r="P84" s="104">
        <v>67</v>
      </c>
      <c r="Q84" s="99">
        <v>67</v>
      </c>
      <c r="R84" s="112">
        <v>67</v>
      </c>
      <c r="S84" s="112">
        <v>66</v>
      </c>
      <c r="T84" s="112">
        <v>65</v>
      </c>
      <c r="U84" s="112">
        <v>66</v>
      </c>
      <c r="V84" s="99">
        <v>66</v>
      </c>
      <c r="W84" s="112">
        <v>66</v>
      </c>
    </row>
    <row r="85" spans="2:23" x14ac:dyDescent="0.25">
      <c r="B85" s="109" t="s">
        <v>443</v>
      </c>
      <c r="C85" s="104">
        <v>93</v>
      </c>
      <c r="D85" s="104">
        <v>96</v>
      </c>
      <c r="E85" s="104">
        <v>94</v>
      </c>
      <c r="F85" s="104">
        <v>92</v>
      </c>
      <c r="G85" s="99">
        <v>94</v>
      </c>
      <c r="H85" s="104">
        <v>93</v>
      </c>
      <c r="I85" s="104">
        <v>92</v>
      </c>
      <c r="J85" s="104">
        <v>91</v>
      </c>
      <c r="K85" s="104">
        <v>91</v>
      </c>
      <c r="L85" s="99">
        <v>92</v>
      </c>
      <c r="M85" s="104">
        <v>88</v>
      </c>
      <c r="N85" s="104">
        <v>85</v>
      </c>
      <c r="O85" s="104">
        <v>86</v>
      </c>
      <c r="P85" s="104">
        <v>83</v>
      </c>
      <c r="Q85" s="99">
        <v>86</v>
      </c>
      <c r="R85" s="112">
        <v>81</v>
      </c>
      <c r="S85" s="112">
        <v>79</v>
      </c>
      <c r="T85" s="112">
        <v>79</v>
      </c>
      <c r="U85" s="112">
        <v>79</v>
      </c>
      <c r="V85" s="99">
        <v>79</v>
      </c>
      <c r="W85" s="112">
        <v>78</v>
      </c>
    </row>
    <row r="86" spans="2:23" x14ac:dyDescent="0.25">
      <c r="B86" s="82" t="s">
        <v>123</v>
      </c>
      <c r="C86" s="98">
        <v>29</v>
      </c>
      <c r="D86" s="98">
        <v>28</v>
      </c>
      <c r="E86" s="98">
        <v>28</v>
      </c>
      <c r="F86" s="98">
        <v>28</v>
      </c>
      <c r="G86" s="99">
        <v>28</v>
      </c>
      <c r="H86" s="98">
        <v>28</v>
      </c>
      <c r="I86" s="98">
        <v>29</v>
      </c>
      <c r="J86" s="98">
        <v>29</v>
      </c>
      <c r="K86" s="98">
        <v>27</v>
      </c>
      <c r="L86" s="99">
        <v>28</v>
      </c>
      <c r="M86" s="98">
        <v>28</v>
      </c>
      <c r="N86" s="98">
        <v>27</v>
      </c>
      <c r="O86" s="98">
        <v>24</v>
      </c>
      <c r="P86" s="98">
        <v>25</v>
      </c>
      <c r="Q86" s="99">
        <v>26</v>
      </c>
      <c r="R86" s="100">
        <v>25</v>
      </c>
      <c r="S86" s="100">
        <v>25</v>
      </c>
      <c r="T86" s="100">
        <v>24</v>
      </c>
      <c r="U86" s="100">
        <v>24</v>
      </c>
      <c r="V86" s="99">
        <v>24</v>
      </c>
      <c r="W86" s="100">
        <v>24</v>
      </c>
    </row>
    <row r="87" spans="2:23" x14ac:dyDescent="0.25">
      <c r="B87" s="109" t="s">
        <v>442</v>
      </c>
      <c r="C87" s="104">
        <v>14</v>
      </c>
      <c r="D87" s="104">
        <v>14</v>
      </c>
      <c r="E87" s="104">
        <v>14</v>
      </c>
      <c r="F87" s="104">
        <v>14</v>
      </c>
      <c r="G87" s="99">
        <v>14</v>
      </c>
      <c r="H87" s="104">
        <v>13</v>
      </c>
      <c r="I87" s="104">
        <v>12</v>
      </c>
      <c r="J87" s="104">
        <v>13</v>
      </c>
      <c r="K87" s="104">
        <v>12</v>
      </c>
      <c r="L87" s="99">
        <v>13</v>
      </c>
      <c r="M87" s="104">
        <v>12</v>
      </c>
      <c r="N87" s="104">
        <v>12</v>
      </c>
      <c r="O87" s="104">
        <v>11</v>
      </c>
      <c r="P87" s="104">
        <v>12</v>
      </c>
      <c r="Q87" s="99">
        <v>12</v>
      </c>
      <c r="R87" s="112">
        <v>11</v>
      </c>
      <c r="S87" s="112">
        <v>11</v>
      </c>
      <c r="T87" s="112">
        <v>11</v>
      </c>
      <c r="U87" s="112">
        <v>11</v>
      </c>
      <c r="V87" s="99">
        <v>11</v>
      </c>
      <c r="W87" s="112">
        <v>11</v>
      </c>
    </row>
    <row r="88" spans="2:23" x14ac:dyDescent="0.25">
      <c r="B88" s="109" t="s">
        <v>443</v>
      </c>
      <c r="C88" s="104">
        <v>15</v>
      </c>
      <c r="D88" s="104">
        <v>14</v>
      </c>
      <c r="E88" s="104">
        <v>14</v>
      </c>
      <c r="F88" s="104">
        <v>14</v>
      </c>
      <c r="G88" s="99">
        <v>14</v>
      </c>
      <c r="H88" s="104">
        <v>14</v>
      </c>
      <c r="I88" s="104">
        <v>17</v>
      </c>
      <c r="J88" s="104">
        <v>16</v>
      </c>
      <c r="K88" s="104">
        <v>15</v>
      </c>
      <c r="L88" s="99">
        <v>16</v>
      </c>
      <c r="M88" s="104">
        <v>16</v>
      </c>
      <c r="N88" s="104">
        <v>15</v>
      </c>
      <c r="O88" s="104">
        <v>13</v>
      </c>
      <c r="P88" s="104">
        <v>13</v>
      </c>
      <c r="Q88" s="99">
        <v>14</v>
      </c>
      <c r="R88" s="112">
        <v>13</v>
      </c>
      <c r="S88" s="112">
        <v>14</v>
      </c>
      <c r="T88" s="112">
        <v>13</v>
      </c>
      <c r="U88" s="112">
        <v>13</v>
      </c>
      <c r="V88" s="99">
        <v>13</v>
      </c>
      <c r="W88" s="112">
        <v>13</v>
      </c>
    </row>
    <row r="89" spans="2:23" x14ac:dyDescent="0.25">
      <c r="B89" s="82" t="s">
        <v>124</v>
      </c>
      <c r="C89" s="98">
        <v>9</v>
      </c>
      <c r="D89" s="98">
        <v>9</v>
      </c>
      <c r="E89" s="98">
        <v>8</v>
      </c>
      <c r="F89" s="98">
        <v>8</v>
      </c>
      <c r="G89" s="99">
        <v>8</v>
      </c>
      <c r="H89" s="98">
        <v>7</v>
      </c>
      <c r="I89" s="98">
        <v>8</v>
      </c>
      <c r="J89" s="98">
        <v>7</v>
      </c>
      <c r="K89" s="98">
        <v>6</v>
      </c>
      <c r="L89" s="99">
        <v>7</v>
      </c>
      <c r="M89" s="98">
        <v>7</v>
      </c>
      <c r="N89" s="98">
        <v>8</v>
      </c>
      <c r="O89" s="98">
        <v>7</v>
      </c>
      <c r="P89" s="98">
        <v>6</v>
      </c>
      <c r="Q89" s="99">
        <v>7</v>
      </c>
      <c r="R89" s="100">
        <v>5</v>
      </c>
      <c r="S89" s="100">
        <v>7</v>
      </c>
      <c r="T89" s="100">
        <v>7</v>
      </c>
      <c r="U89" s="100">
        <v>7</v>
      </c>
      <c r="V89" s="99">
        <v>6</v>
      </c>
      <c r="W89" s="100">
        <v>7</v>
      </c>
    </row>
    <row r="90" spans="2:23" x14ac:dyDescent="0.25">
      <c r="B90" s="109" t="s">
        <v>442</v>
      </c>
      <c r="C90" s="104">
        <v>8</v>
      </c>
      <c r="D90" s="104">
        <v>8</v>
      </c>
      <c r="E90" s="104">
        <v>7</v>
      </c>
      <c r="F90" s="104">
        <v>8</v>
      </c>
      <c r="G90" s="99">
        <v>8</v>
      </c>
      <c r="H90" s="104">
        <v>7</v>
      </c>
      <c r="I90" s="104">
        <v>7</v>
      </c>
      <c r="J90" s="104">
        <v>7</v>
      </c>
      <c r="K90" s="104">
        <v>5</v>
      </c>
      <c r="L90" s="99">
        <v>6</v>
      </c>
      <c r="M90" s="104">
        <v>6</v>
      </c>
      <c r="N90" s="104">
        <v>7</v>
      </c>
      <c r="O90" s="104">
        <v>6</v>
      </c>
      <c r="P90" s="104">
        <v>5</v>
      </c>
      <c r="Q90" s="99">
        <v>6</v>
      </c>
      <c r="R90" s="112">
        <v>4</v>
      </c>
      <c r="S90" s="112">
        <v>6</v>
      </c>
      <c r="T90" s="112">
        <v>6</v>
      </c>
      <c r="U90" s="112">
        <v>6</v>
      </c>
      <c r="V90" s="99">
        <v>6</v>
      </c>
      <c r="W90" s="112">
        <v>6</v>
      </c>
    </row>
    <row r="91" spans="2:23" x14ac:dyDescent="0.25">
      <c r="B91" s="109" t="s">
        <v>443</v>
      </c>
      <c r="C91" s="104">
        <v>1</v>
      </c>
      <c r="D91" s="104">
        <v>1</v>
      </c>
      <c r="E91" s="104">
        <v>1</v>
      </c>
      <c r="F91" s="104">
        <v>1</v>
      </c>
      <c r="G91" s="99">
        <v>1</v>
      </c>
      <c r="H91" s="104">
        <v>1</v>
      </c>
      <c r="I91" s="104">
        <v>1</v>
      </c>
      <c r="J91" s="104">
        <v>1</v>
      </c>
      <c r="K91" s="104">
        <v>1</v>
      </c>
      <c r="L91" s="99">
        <v>1</v>
      </c>
      <c r="M91" s="104">
        <v>1</v>
      </c>
      <c r="N91" s="104">
        <v>1</v>
      </c>
      <c r="O91" s="104">
        <v>1</v>
      </c>
      <c r="P91" s="104">
        <v>1</v>
      </c>
      <c r="Q91" s="99">
        <v>1</v>
      </c>
      <c r="R91" s="112">
        <v>1</v>
      </c>
      <c r="S91" s="112">
        <v>1</v>
      </c>
      <c r="T91" s="112">
        <v>1</v>
      </c>
      <c r="U91" s="112">
        <v>1</v>
      </c>
      <c r="V91" s="99">
        <v>1</v>
      </c>
      <c r="W91" s="112">
        <v>1</v>
      </c>
    </row>
    <row r="92" spans="2:23" x14ac:dyDescent="0.25">
      <c r="B92" s="113" t="s">
        <v>125</v>
      </c>
      <c r="C92" s="114">
        <v>0</v>
      </c>
      <c r="D92" s="114">
        <v>0</v>
      </c>
      <c r="E92" s="114">
        <v>0</v>
      </c>
      <c r="F92" s="104">
        <v>3</v>
      </c>
      <c r="G92" s="99">
        <v>1</v>
      </c>
      <c r="H92" s="104">
        <v>16</v>
      </c>
      <c r="I92" s="104">
        <v>24</v>
      </c>
      <c r="J92" s="104">
        <v>28</v>
      </c>
      <c r="K92" s="104">
        <v>32</v>
      </c>
      <c r="L92" s="99">
        <v>25</v>
      </c>
      <c r="M92" s="104">
        <v>31</v>
      </c>
      <c r="N92" s="104">
        <v>29</v>
      </c>
      <c r="O92" s="104">
        <v>29</v>
      </c>
      <c r="P92" s="104">
        <v>30</v>
      </c>
      <c r="Q92" s="99">
        <v>30</v>
      </c>
      <c r="R92" s="112">
        <v>16</v>
      </c>
      <c r="S92" s="112">
        <v>36</v>
      </c>
      <c r="T92" s="112">
        <v>34</v>
      </c>
      <c r="U92" s="112">
        <v>35</v>
      </c>
      <c r="V92" s="99">
        <v>30</v>
      </c>
      <c r="W92" s="112">
        <v>8</v>
      </c>
    </row>
    <row r="93" spans="2:23" x14ac:dyDescent="0.25">
      <c r="B93" s="109" t="s">
        <v>442</v>
      </c>
      <c r="C93" s="114">
        <v>0</v>
      </c>
      <c r="D93" s="114">
        <v>0</v>
      </c>
      <c r="E93" s="114">
        <v>0</v>
      </c>
      <c r="F93" s="104">
        <v>3</v>
      </c>
      <c r="G93" s="99">
        <v>1</v>
      </c>
      <c r="H93" s="104">
        <v>16</v>
      </c>
      <c r="I93" s="104">
        <v>24</v>
      </c>
      <c r="J93" s="104">
        <v>28</v>
      </c>
      <c r="K93" s="104">
        <v>32</v>
      </c>
      <c r="L93" s="99">
        <v>25</v>
      </c>
      <c r="M93" s="104">
        <v>31</v>
      </c>
      <c r="N93" s="104">
        <v>29</v>
      </c>
      <c r="O93" s="104">
        <v>29</v>
      </c>
      <c r="P93" s="104">
        <v>30</v>
      </c>
      <c r="Q93" s="99">
        <v>30</v>
      </c>
      <c r="R93" s="112">
        <v>16</v>
      </c>
      <c r="S93" s="112">
        <v>36</v>
      </c>
      <c r="T93" s="112">
        <v>34</v>
      </c>
      <c r="U93" s="112">
        <v>35</v>
      </c>
      <c r="V93" s="99">
        <v>30</v>
      </c>
      <c r="W93" s="112">
        <v>8</v>
      </c>
    </row>
    <row r="94" spans="2:23" x14ac:dyDescent="0.25">
      <c r="B94" s="109" t="s">
        <v>443</v>
      </c>
      <c r="C94" s="114">
        <v>0</v>
      </c>
      <c r="D94" s="114">
        <v>0</v>
      </c>
      <c r="E94" s="114">
        <v>0</v>
      </c>
      <c r="F94" s="104">
        <v>0</v>
      </c>
      <c r="G94" s="99">
        <v>0</v>
      </c>
      <c r="H94" s="104">
        <v>0</v>
      </c>
      <c r="I94" s="104">
        <v>0</v>
      </c>
      <c r="J94" s="104">
        <v>0</v>
      </c>
      <c r="K94" s="104">
        <v>0</v>
      </c>
      <c r="L94" s="99">
        <v>0</v>
      </c>
      <c r="M94" s="104">
        <v>0</v>
      </c>
      <c r="N94" s="104">
        <v>0</v>
      </c>
      <c r="O94" s="104">
        <v>0</v>
      </c>
      <c r="P94" s="104">
        <v>0</v>
      </c>
      <c r="Q94" s="99">
        <v>0</v>
      </c>
      <c r="R94" s="112">
        <v>0</v>
      </c>
      <c r="S94" s="112">
        <v>0</v>
      </c>
      <c r="T94" s="112">
        <v>0</v>
      </c>
      <c r="U94" s="112">
        <v>0</v>
      </c>
      <c r="V94" s="99">
        <v>0</v>
      </c>
      <c r="W94" s="112">
        <v>0</v>
      </c>
    </row>
    <row r="95" spans="2:23" x14ac:dyDescent="0.25">
      <c r="B95" s="82" t="s">
        <v>126</v>
      </c>
      <c r="C95" s="98">
        <v>18</v>
      </c>
      <c r="D95" s="98">
        <v>19</v>
      </c>
      <c r="E95" s="98">
        <v>20</v>
      </c>
      <c r="F95" s="98">
        <v>16</v>
      </c>
      <c r="G95" s="99">
        <v>18</v>
      </c>
      <c r="H95" s="98">
        <v>17</v>
      </c>
      <c r="I95" s="98">
        <v>17</v>
      </c>
      <c r="J95" s="98">
        <v>18</v>
      </c>
      <c r="K95" s="98">
        <v>17</v>
      </c>
      <c r="L95" s="99">
        <v>17</v>
      </c>
      <c r="M95" s="98">
        <v>15</v>
      </c>
      <c r="N95" s="98">
        <v>11</v>
      </c>
      <c r="O95" s="98">
        <v>14</v>
      </c>
      <c r="P95" s="98">
        <v>13</v>
      </c>
      <c r="Q95" s="99">
        <v>13</v>
      </c>
      <c r="R95" s="100">
        <v>37</v>
      </c>
      <c r="S95" s="100">
        <v>41</v>
      </c>
      <c r="T95" s="100">
        <v>47</v>
      </c>
      <c r="U95" s="100">
        <v>44</v>
      </c>
      <c r="V95" s="99">
        <v>42</v>
      </c>
      <c r="W95" s="100">
        <v>37</v>
      </c>
    </row>
    <row r="96" spans="2:23" x14ac:dyDescent="0.25">
      <c r="B96" s="109" t="s">
        <v>442</v>
      </c>
      <c r="C96" s="104">
        <v>10</v>
      </c>
      <c r="D96" s="104">
        <v>9</v>
      </c>
      <c r="E96" s="104">
        <v>10</v>
      </c>
      <c r="F96" s="104">
        <v>7</v>
      </c>
      <c r="G96" s="99">
        <v>9</v>
      </c>
      <c r="H96" s="104">
        <v>8</v>
      </c>
      <c r="I96" s="104">
        <v>9</v>
      </c>
      <c r="J96" s="104">
        <v>8</v>
      </c>
      <c r="K96" s="104">
        <v>8</v>
      </c>
      <c r="L96" s="99">
        <v>8</v>
      </c>
      <c r="M96" s="104">
        <v>7</v>
      </c>
      <c r="N96" s="104">
        <v>5</v>
      </c>
      <c r="O96" s="104">
        <v>6</v>
      </c>
      <c r="P96" s="104">
        <v>6</v>
      </c>
      <c r="Q96" s="99">
        <v>6</v>
      </c>
      <c r="R96" s="112">
        <v>12</v>
      </c>
      <c r="S96" s="112">
        <v>12</v>
      </c>
      <c r="T96" s="112">
        <v>14</v>
      </c>
      <c r="U96" s="112">
        <v>12</v>
      </c>
      <c r="V96" s="99">
        <v>13</v>
      </c>
      <c r="W96" s="112">
        <v>11</v>
      </c>
    </row>
    <row r="97" spans="2:23" x14ac:dyDescent="0.25">
      <c r="B97" s="109" t="s">
        <v>443</v>
      </c>
      <c r="C97" s="104">
        <v>8</v>
      </c>
      <c r="D97" s="104">
        <v>10</v>
      </c>
      <c r="E97" s="104">
        <v>10</v>
      </c>
      <c r="F97" s="104">
        <v>9</v>
      </c>
      <c r="G97" s="99">
        <v>9</v>
      </c>
      <c r="H97" s="104">
        <v>9</v>
      </c>
      <c r="I97" s="104">
        <v>8</v>
      </c>
      <c r="J97" s="104">
        <v>10</v>
      </c>
      <c r="K97" s="104">
        <v>9</v>
      </c>
      <c r="L97" s="99">
        <v>9</v>
      </c>
      <c r="M97" s="104">
        <v>9</v>
      </c>
      <c r="N97" s="104">
        <v>6</v>
      </c>
      <c r="O97" s="104">
        <v>8</v>
      </c>
      <c r="P97" s="104">
        <v>7</v>
      </c>
      <c r="Q97" s="99">
        <v>7</v>
      </c>
      <c r="R97" s="112">
        <v>26</v>
      </c>
      <c r="S97" s="112">
        <v>29</v>
      </c>
      <c r="T97" s="112">
        <v>33</v>
      </c>
      <c r="U97" s="112">
        <v>31</v>
      </c>
      <c r="V97" s="99">
        <v>30</v>
      </c>
      <c r="W97" s="112">
        <v>26</v>
      </c>
    </row>
    <row r="98" spans="2:23" x14ac:dyDescent="0.25">
      <c r="B98" s="82" t="s">
        <v>127</v>
      </c>
      <c r="C98" s="98">
        <v>68</v>
      </c>
      <c r="D98" s="98">
        <v>72</v>
      </c>
      <c r="E98" s="98">
        <v>60</v>
      </c>
      <c r="F98" s="98">
        <v>79</v>
      </c>
      <c r="G98" s="99">
        <v>70</v>
      </c>
      <c r="H98" s="98">
        <v>80</v>
      </c>
      <c r="I98" s="98">
        <v>76</v>
      </c>
      <c r="J98" s="98">
        <v>82</v>
      </c>
      <c r="K98" s="98">
        <v>80</v>
      </c>
      <c r="L98" s="99">
        <v>79</v>
      </c>
      <c r="M98" s="98">
        <v>75</v>
      </c>
      <c r="N98" s="98">
        <v>73</v>
      </c>
      <c r="O98" s="98">
        <v>70</v>
      </c>
      <c r="P98" s="98">
        <v>81</v>
      </c>
      <c r="Q98" s="99">
        <v>75</v>
      </c>
      <c r="R98" s="100">
        <v>88</v>
      </c>
      <c r="S98" s="100">
        <v>85</v>
      </c>
      <c r="T98" s="100">
        <v>83</v>
      </c>
      <c r="U98" s="100">
        <v>90</v>
      </c>
      <c r="V98" s="99">
        <v>87</v>
      </c>
      <c r="W98" s="100">
        <v>87</v>
      </c>
    </row>
    <row r="99" spans="2:23" x14ac:dyDescent="0.25">
      <c r="B99" s="109" t="s">
        <v>442</v>
      </c>
      <c r="C99" s="104">
        <v>47</v>
      </c>
      <c r="D99" s="104">
        <v>48</v>
      </c>
      <c r="E99" s="104">
        <v>42</v>
      </c>
      <c r="F99" s="104">
        <v>50</v>
      </c>
      <c r="G99" s="99">
        <v>47</v>
      </c>
      <c r="H99" s="104">
        <v>53</v>
      </c>
      <c r="I99" s="104">
        <v>51</v>
      </c>
      <c r="J99" s="104">
        <v>52</v>
      </c>
      <c r="K99" s="104">
        <v>49</v>
      </c>
      <c r="L99" s="99">
        <v>51</v>
      </c>
      <c r="M99" s="104">
        <v>48</v>
      </c>
      <c r="N99" s="104">
        <v>47</v>
      </c>
      <c r="O99" s="104">
        <v>44</v>
      </c>
      <c r="P99" s="104">
        <v>50</v>
      </c>
      <c r="Q99" s="99">
        <v>47</v>
      </c>
      <c r="R99" s="112">
        <v>47</v>
      </c>
      <c r="S99" s="112">
        <v>44</v>
      </c>
      <c r="T99" s="112">
        <v>45</v>
      </c>
      <c r="U99" s="112">
        <v>46</v>
      </c>
      <c r="V99" s="99">
        <v>45</v>
      </c>
      <c r="W99" s="112">
        <v>42</v>
      </c>
    </row>
    <row r="100" spans="2:23" x14ac:dyDescent="0.25">
      <c r="B100" s="109" t="s">
        <v>443</v>
      </c>
      <c r="C100" s="104">
        <v>22</v>
      </c>
      <c r="D100" s="104">
        <v>24</v>
      </c>
      <c r="E100" s="104">
        <v>18</v>
      </c>
      <c r="F100" s="104">
        <v>30</v>
      </c>
      <c r="G100" s="99">
        <v>23</v>
      </c>
      <c r="H100" s="104">
        <v>27</v>
      </c>
      <c r="I100" s="104">
        <v>25</v>
      </c>
      <c r="J100" s="104">
        <v>30</v>
      </c>
      <c r="K100" s="104">
        <v>31</v>
      </c>
      <c r="L100" s="99">
        <v>28</v>
      </c>
      <c r="M100" s="104">
        <v>27</v>
      </c>
      <c r="N100" s="104">
        <v>27</v>
      </c>
      <c r="O100" s="104">
        <v>26</v>
      </c>
      <c r="P100" s="104">
        <v>31</v>
      </c>
      <c r="Q100" s="99">
        <v>28</v>
      </c>
      <c r="R100" s="112">
        <v>40</v>
      </c>
      <c r="S100" s="112">
        <v>41</v>
      </c>
      <c r="T100" s="112">
        <v>39</v>
      </c>
      <c r="U100" s="112">
        <v>44</v>
      </c>
      <c r="V100" s="99">
        <v>41</v>
      </c>
      <c r="W100" s="112">
        <v>45</v>
      </c>
    </row>
    <row r="101" spans="2:23" outlineLevel="1" x14ac:dyDescent="0.25">
      <c r="B101" s="82" t="s">
        <v>128</v>
      </c>
      <c r="C101" s="98">
        <v>11</v>
      </c>
      <c r="D101" s="98">
        <v>10</v>
      </c>
      <c r="E101" s="98">
        <v>9</v>
      </c>
      <c r="F101" s="98">
        <v>9</v>
      </c>
      <c r="G101" s="99">
        <v>10</v>
      </c>
      <c r="H101" s="98">
        <v>8</v>
      </c>
      <c r="I101" s="98">
        <v>8</v>
      </c>
      <c r="J101" s="98">
        <v>7</v>
      </c>
      <c r="K101" s="98">
        <v>8</v>
      </c>
      <c r="L101" s="99">
        <v>8</v>
      </c>
      <c r="M101" s="98">
        <v>7</v>
      </c>
      <c r="N101" s="98">
        <v>7</v>
      </c>
      <c r="O101" s="101"/>
      <c r="P101" s="101"/>
      <c r="Q101" s="99">
        <v>4</v>
      </c>
      <c r="R101" s="101"/>
      <c r="S101" s="101"/>
      <c r="T101" s="101"/>
      <c r="U101" s="101"/>
      <c r="V101" s="102"/>
      <c r="W101" s="101"/>
    </row>
    <row r="102" spans="2:23" outlineLevel="1" x14ac:dyDescent="0.25">
      <c r="B102" s="109" t="s">
        <v>442</v>
      </c>
      <c r="C102" s="104">
        <v>1</v>
      </c>
      <c r="D102" s="104">
        <v>0</v>
      </c>
      <c r="E102" s="104">
        <v>0</v>
      </c>
      <c r="F102" s="104">
        <v>1</v>
      </c>
      <c r="G102" s="99">
        <v>1</v>
      </c>
      <c r="H102" s="104">
        <v>0</v>
      </c>
      <c r="I102" s="104">
        <v>0</v>
      </c>
      <c r="J102" s="104">
        <v>0</v>
      </c>
      <c r="K102" s="104">
        <v>1</v>
      </c>
      <c r="L102" s="99">
        <v>1</v>
      </c>
      <c r="M102" s="104">
        <v>1</v>
      </c>
      <c r="N102" s="104">
        <v>1</v>
      </c>
      <c r="O102" s="103"/>
      <c r="P102" s="103"/>
      <c r="Q102" s="99">
        <v>0</v>
      </c>
      <c r="R102" s="103"/>
      <c r="S102" s="103"/>
      <c r="T102" s="103"/>
      <c r="U102" s="103"/>
      <c r="V102" s="102"/>
      <c r="W102" s="103"/>
    </row>
    <row r="103" spans="2:23" outlineLevel="1" x14ac:dyDescent="0.25">
      <c r="B103" s="109" t="s">
        <v>443</v>
      </c>
      <c r="C103" s="104">
        <v>11</v>
      </c>
      <c r="D103" s="104">
        <v>9</v>
      </c>
      <c r="E103" s="104">
        <v>9</v>
      </c>
      <c r="F103" s="104">
        <v>9</v>
      </c>
      <c r="G103" s="99">
        <v>9</v>
      </c>
      <c r="H103" s="104">
        <v>8</v>
      </c>
      <c r="I103" s="104">
        <v>7</v>
      </c>
      <c r="J103" s="104">
        <v>6</v>
      </c>
      <c r="K103" s="104">
        <v>7</v>
      </c>
      <c r="L103" s="99">
        <v>7</v>
      </c>
      <c r="M103" s="104">
        <v>7</v>
      </c>
      <c r="N103" s="104">
        <v>6</v>
      </c>
      <c r="O103" s="103"/>
      <c r="P103" s="103"/>
      <c r="Q103" s="99">
        <v>3</v>
      </c>
      <c r="R103" s="103"/>
      <c r="S103" s="103"/>
      <c r="T103" s="103"/>
      <c r="U103" s="103"/>
      <c r="V103" s="102"/>
      <c r="W103" s="103"/>
    </row>
    <row r="104" spans="2:23" x14ac:dyDescent="0.25">
      <c r="B104" s="82" t="s">
        <v>129</v>
      </c>
      <c r="C104" s="98">
        <v>8</v>
      </c>
      <c r="D104" s="98">
        <v>9</v>
      </c>
      <c r="E104" s="98">
        <v>9</v>
      </c>
      <c r="F104" s="98">
        <v>7</v>
      </c>
      <c r="G104" s="99">
        <v>8</v>
      </c>
      <c r="H104" s="98">
        <v>9</v>
      </c>
      <c r="I104" s="98">
        <v>7</v>
      </c>
      <c r="J104" s="98">
        <v>4</v>
      </c>
      <c r="K104" s="98">
        <v>6</v>
      </c>
      <c r="L104" s="99">
        <v>7</v>
      </c>
      <c r="M104" s="98">
        <v>6</v>
      </c>
      <c r="N104" s="98">
        <v>5</v>
      </c>
      <c r="O104" s="98">
        <v>5</v>
      </c>
      <c r="P104" s="98">
        <v>4</v>
      </c>
      <c r="Q104" s="99">
        <v>5</v>
      </c>
      <c r="R104" s="100">
        <v>4</v>
      </c>
      <c r="S104" s="100">
        <v>4</v>
      </c>
      <c r="T104" s="100">
        <v>4</v>
      </c>
      <c r="U104" s="100">
        <v>3</v>
      </c>
      <c r="V104" s="99">
        <v>4</v>
      </c>
      <c r="W104" s="100">
        <v>4</v>
      </c>
    </row>
    <row r="105" spans="2:23" x14ac:dyDescent="0.25">
      <c r="B105" s="109" t="s">
        <v>442</v>
      </c>
      <c r="C105" s="104">
        <v>7</v>
      </c>
      <c r="D105" s="104">
        <v>7</v>
      </c>
      <c r="E105" s="104">
        <v>7</v>
      </c>
      <c r="F105" s="104">
        <v>6</v>
      </c>
      <c r="G105" s="99">
        <v>7</v>
      </c>
      <c r="H105" s="104">
        <v>7</v>
      </c>
      <c r="I105" s="104">
        <v>6</v>
      </c>
      <c r="J105" s="104">
        <v>3</v>
      </c>
      <c r="K105" s="104">
        <v>5</v>
      </c>
      <c r="L105" s="99">
        <v>5</v>
      </c>
      <c r="M105" s="104">
        <v>4</v>
      </c>
      <c r="N105" s="104">
        <v>4</v>
      </c>
      <c r="O105" s="104">
        <v>3</v>
      </c>
      <c r="P105" s="104">
        <v>3</v>
      </c>
      <c r="Q105" s="99">
        <v>4</v>
      </c>
      <c r="R105" s="112">
        <v>3</v>
      </c>
      <c r="S105" s="112">
        <v>2</v>
      </c>
      <c r="T105" s="112">
        <v>2</v>
      </c>
      <c r="U105" s="112">
        <v>2</v>
      </c>
      <c r="V105" s="99">
        <v>2</v>
      </c>
      <c r="W105" s="112">
        <v>2</v>
      </c>
    </row>
    <row r="106" spans="2:23" x14ac:dyDescent="0.25">
      <c r="B106" s="109" t="s">
        <v>443</v>
      </c>
      <c r="C106" s="104">
        <v>2</v>
      </c>
      <c r="D106" s="104">
        <v>2</v>
      </c>
      <c r="E106" s="104">
        <v>2</v>
      </c>
      <c r="F106" s="104">
        <v>1</v>
      </c>
      <c r="G106" s="99">
        <v>2</v>
      </c>
      <c r="H106" s="104">
        <v>2</v>
      </c>
      <c r="I106" s="104">
        <v>1</v>
      </c>
      <c r="J106" s="104">
        <v>1</v>
      </c>
      <c r="K106" s="104">
        <v>2</v>
      </c>
      <c r="L106" s="99">
        <v>1</v>
      </c>
      <c r="M106" s="104">
        <v>2</v>
      </c>
      <c r="N106" s="104">
        <v>1</v>
      </c>
      <c r="O106" s="104">
        <v>1</v>
      </c>
      <c r="P106" s="104">
        <v>1</v>
      </c>
      <c r="Q106" s="99">
        <v>1</v>
      </c>
      <c r="R106" s="112">
        <v>1</v>
      </c>
      <c r="S106" s="112">
        <v>1</v>
      </c>
      <c r="T106" s="112">
        <v>1</v>
      </c>
      <c r="U106" s="112">
        <v>1</v>
      </c>
      <c r="V106" s="99">
        <v>1</v>
      </c>
      <c r="W106" s="112">
        <v>2</v>
      </c>
    </row>
    <row r="107" spans="2:23" outlineLevel="1" x14ac:dyDescent="0.25">
      <c r="B107" s="82" t="s">
        <v>130</v>
      </c>
      <c r="C107" s="98">
        <v>1</v>
      </c>
      <c r="D107" s="98">
        <v>1</v>
      </c>
      <c r="E107" s="98">
        <v>1</v>
      </c>
      <c r="F107" s="98">
        <v>1</v>
      </c>
      <c r="G107" s="99">
        <v>1</v>
      </c>
      <c r="H107" s="98">
        <f>+SUM(H108:H109)</f>
        <v>0</v>
      </c>
      <c r="I107" s="103"/>
      <c r="J107" s="103"/>
      <c r="K107" s="103"/>
      <c r="L107" s="99"/>
      <c r="M107" s="103"/>
      <c r="N107" s="103"/>
      <c r="O107" s="103"/>
      <c r="P107" s="103"/>
      <c r="Q107" s="102"/>
      <c r="R107" s="103"/>
      <c r="S107" s="103"/>
      <c r="T107" s="103"/>
      <c r="U107" s="103"/>
      <c r="V107" s="102"/>
      <c r="W107" s="103"/>
    </row>
    <row r="108" spans="2:23" outlineLevel="1" x14ac:dyDescent="0.25">
      <c r="B108" s="109" t="s">
        <v>442</v>
      </c>
      <c r="C108" s="104">
        <v>1</v>
      </c>
      <c r="D108" s="104">
        <v>1</v>
      </c>
      <c r="E108" s="104">
        <v>1</v>
      </c>
      <c r="F108" s="104">
        <v>0</v>
      </c>
      <c r="G108" s="99">
        <v>1</v>
      </c>
      <c r="H108" s="104">
        <v>0</v>
      </c>
      <c r="I108" s="103"/>
      <c r="J108" s="103"/>
      <c r="K108" s="103"/>
      <c r="L108" s="99"/>
      <c r="M108" s="103"/>
      <c r="N108" s="103"/>
      <c r="O108" s="103"/>
      <c r="P108" s="103"/>
      <c r="Q108" s="102"/>
      <c r="R108" s="103"/>
      <c r="S108" s="103"/>
      <c r="T108" s="103"/>
      <c r="U108" s="103"/>
      <c r="V108" s="102"/>
      <c r="W108" s="103"/>
    </row>
    <row r="109" spans="2:23" outlineLevel="1" x14ac:dyDescent="0.25">
      <c r="B109" s="109" t="s">
        <v>443</v>
      </c>
      <c r="C109" s="104">
        <v>0</v>
      </c>
      <c r="D109" s="104">
        <v>0</v>
      </c>
      <c r="E109" s="104">
        <v>0</v>
      </c>
      <c r="F109" s="104">
        <v>1</v>
      </c>
      <c r="G109" s="99">
        <v>0</v>
      </c>
      <c r="H109" s="104">
        <v>0</v>
      </c>
      <c r="I109" s="103"/>
      <c r="J109" s="103"/>
      <c r="K109" s="103"/>
      <c r="L109" s="99"/>
      <c r="M109" s="103"/>
      <c r="N109" s="103"/>
      <c r="O109" s="103"/>
      <c r="P109" s="103"/>
      <c r="Q109" s="102"/>
      <c r="R109" s="103"/>
      <c r="S109" s="103"/>
      <c r="T109" s="103"/>
      <c r="U109" s="103"/>
      <c r="V109" s="102"/>
      <c r="W109" s="103"/>
    </row>
    <row r="110" spans="2:23" x14ac:dyDescent="0.25">
      <c r="B110" s="82" t="s">
        <v>131</v>
      </c>
      <c r="C110" s="100">
        <v>0</v>
      </c>
      <c r="D110" s="100">
        <v>0</v>
      </c>
      <c r="E110" s="100">
        <v>0</v>
      </c>
      <c r="F110" s="100">
        <v>0</v>
      </c>
      <c r="G110" s="105">
        <v>0</v>
      </c>
      <c r="H110" s="100">
        <v>0</v>
      </c>
      <c r="I110" s="100">
        <v>0</v>
      </c>
      <c r="J110" s="100">
        <v>0</v>
      </c>
      <c r="K110" s="100">
        <v>0</v>
      </c>
      <c r="L110" s="105">
        <v>0</v>
      </c>
      <c r="M110" s="100">
        <v>0</v>
      </c>
      <c r="N110" s="100">
        <v>2</v>
      </c>
      <c r="O110" s="100">
        <v>4</v>
      </c>
      <c r="P110" s="100">
        <v>6</v>
      </c>
      <c r="Q110" s="105">
        <v>3</v>
      </c>
      <c r="R110" s="100">
        <v>6</v>
      </c>
      <c r="S110" s="100">
        <v>5</v>
      </c>
      <c r="T110" s="100">
        <v>4</v>
      </c>
      <c r="U110" s="100">
        <v>5</v>
      </c>
      <c r="V110" s="105">
        <v>5</v>
      </c>
      <c r="W110" s="100">
        <v>4</v>
      </c>
    </row>
    <row r="111" spans="2:23" x14ac:dyDescent="0.25">
      <c r="B111" s="109" t="s">
        <v>442</v>
      </c>
      <c r="C111" s="112">
        <v>0</v>
      </c>
      <c r="D111" s="112">
        <v>0</v>
      </c>
      <c r="E111" s="112">
        <v>0</v>
      </c>
      <c r="F111" s="112">
        <v>0</v>
      </c>
      <c r="G111" s="105">
        <v>0</v>
      </c>
      <c r="H111" s="112">
        <v>0</v>
      </c>
      <c r="I111" s="112">
        <v>0</v>
      </c>
      <c r="J111" s="112">
        <v>0</v>
      </c>
      <c r="K111" s="112">
        <v>0</v>
      </c>
      <c r="L111" s="105">
        <v>0</v>
      </c>
      <c r="M111" s="112">
        <v>0</v>
      </c>
      <c r="N111" s="112">
        <v>2</v>
      </c>
      <c r="O111" s="112">
        <v>4</v>
      </c>
      <c r="P111" s="112">
        <v>6</v>
      </c>
      <c r="Q111" s="105">
        <v>3</v>
      </c>
      <c r="R111" s="112">
        <v>6</v>
      </c>
      <c r="S111" s="112">
        <v>5</v>
      </c>
      <c r="T111" s="112">
        <v>4</v>
      </c>
      <c r="U111" s="112">
        <v>5</v>
      </c>
      <c r="V111" s="105">
        <v>5</v>
      </c>
      <c r="W111" s="112">
        <v>4</v>
      </c>
    </row>
    <row r="112" spans="2:23" x14ac:dyDescent="0.25">
      <c r="B112" s="109" t="s">
        <v>443</v>
      </c>
      <c r="C112" s="112">
        <v>0</v>
      </c>
      <c r="D112" s="112">
        <v>0</v>
      </c>
      <c r="E112" s="112">
        <v>0</v>
      </c>
      <c r="F112" s="112">
        <v>0</v>
      </c>
      <c r="G112" s="105">
        <v>0</v>
      </c>
      <c r="H112" s="112">
        <v>0</v>
      </c>
      <c r="I112" s="112">
        <v>0</v>
      </c>
      <c r="J112" s="112">
        <v>0</v>
      </c>
      <c r="K112" s="112">
        <v>0</v>
      </c>
      <c r="L112" s="105">
        <v>0</v>
      </c>
      <c r="M112" s="112">
        <v>0</v>
      </c>
      <c r="N112" s="112">
        <v>0</v>
      </c>
      <c r="O112" s="112">
        <v>0</v>
      </c>
      <c r="P112" s="112">
        <v>0</v>
      </c>
      <c r="Q112" s="105">
        <v>0</v>
      </c>
      <c r="R112" s="112">
        <v>0</v>
      </c>
      <c r="S112" s="112">
        <v>0</v>
      </c>
      <c r="T112" s="112">
        <v>0</v>
      </c>
      <c r="U112" s="112">
        <v>0</v>
      </c>
      <c r="V112" s="105">
        <v>0</v>
      </c>
      <c r="W112" s="112">
        <v>0</v>
      </c>
    </row>
    <row r="113" spans="2:23" x14ac:dyDescent="0.25">
      <c r="B113" s="14" t="s">
        <v>132</v>
      </c>
      <c r="C113" s="103"/>
      <c r="D113" s="103"/>
      <c r="E113" s="103"/>
      <c r="F113" s="103"/>
      <c r="G113" s="102"/>
      <c r="H113" s="106">
        <v>8</v>
      </c>
      <c r="I113" s="106">
        <v>7</v>
      </c>
      <c r="J113" s="106">
        <v>7</v>
      </c>
      <c r="K113" s="98">
        <v>8</v>
      </c>
      <c r="L113" s="99">
        <v>7</v>
      </c>
      <c r="M113" s="98">
        <v>8</v>
      </c>
      <c r="N113" s="98">
        <v>7</v>
      </c>
      <c r="O113" s="98">
        <v>7</v>
      </c>
      <c r="P113" s="98">
        <v>9</v>
      </c>
      <c r="Q113" s="99">
        <v>8</v>
      </c>
      <c r="R113" s="100">
        <v>10</v>
      </c>
      <c r="S113" s="100">
        <v>9</v>
      </c>
      <c r="T113" s="100">
        <v>9</v>
      </c>
      <c r="U113" s="100">
        <v>9</v>
      </c>
      <c r="V113" s="99">
        <v>9</v>
      </c>
      <c r="W113" s="100">
        <v>9</v>
      </c>
    </row>
    <row r="114" spans="2:23" x14ac:dyDescent="0.25">
      <c r="B114" s="109" t="s">
        <v>442</v>
      </c>
      <c r="C114" s="103"/>
      <c r="D114" s="103"/>
      <c r="E114" s="103"/>
      <c r="F114" s="103"/>
      <c r="G114" s="102"/>
      <c r="H114" s="115">
        <v>2</v>
      </c>
      <c r="I114" s="115">
        <v>2</v>
      </c>
      <c r="J114" s="115">
        <v>2</v>
      </c>
      <c r="K114" s="104">
        <v>2</v>
      </c>
      <c r="L114" s="99">
        <v>2</v>
      </c>
      <c r="M114" s="104">
        <v>2</v>
      </c>
      <c r="N114" s="104">
        <v>2</v>
      </c>
      <c r="O114" s="104">
        <v>2</v>
      </c>
      <c r="P114" s="104">
        <v>2</v>
      </c>
      <c r="Q114" s="99">
        <v>3</v>
      </c>
      <c r="R114" s="112">
        <v>2</v>
      </c>
      <c r="S114" s="112">
        <v>3</v>
      </c>
      <c r="T114" s="112">
        <v>3</v>
      </c>
      <c r="U114" s="112">
        <v>3</v>
      </c>
      <c r="V114" s="99">
        <v>3</v>
      </c>
      <c r="W114" s="112">
        <v>3</v>
      </c>
    </row>
    <row r="115" spans="2:23" x14ac:dyDescent="0.25">
      <c r="B115" s="109" t="s">
        <v>443</v>
      </c>
      <c r="C115" s="103"/>
      <c r="D115" s="103"/>
      <c r="E115" s="103"/>
      <c r="F115" s="103"/>
      <c r="G115" s="102"/>
      <c r="H115" s="115">
        <v>5</v>
      </c>
      <c r="I115" s="115">
        <v>5</v>
      </c>
      <c r="J115" s="115">
        <v>5</v>
      </c>
      <c r="K115" s="104">
        <v>5</v>
      </c>
      <c r="L115" s="99">
        <v>5</v>
      </c>
      <c r="M115" s="104">
        <v>5</v>
      </c>
      <c r="N115" s="104">
        <v>5</v>
      </c>
      <c r="O115" s="104">
        <v>5</v>
      </c>
      <c r="P115" s="104">
        <v>5</v>
      </c>
      <c r="Q115" s="99">
        <v>6</v>
      </c>
      <c r="R115" s="112">
        <v>5</v>
      </c>
      <c r="S115" s="112">
        <v>7</v>
      </c>
      <c r="T115" s="112">
        <v>7</v>
      </c>
      <c r="U115" s="112">
        <v>6</v>
      </c>
      <c r="V115" s="99">
        <v>6</v>
      </c>
      <c r="W115" s="112">
        <v>7</v>
      </c>
    </row>
    <row r="116" spans="2:23" x14ac:dyDescent="0.25">
      <c r="B116" s="41" t="s">
        <v>119</v>
      </c>
      <c r="C116" s="103"/>
      <c r="D116" s="103"/>
      <c r="E116" s="103"/>
      <c r="F116" s="103"/>
      <c r="G116" s="102"/>
      <c r="H116" s="101"/>
      <c r="I116" s="101"/>
      <c r="J116" s="101"/>
      <c r="K116" s="98">
        <v>36</v>
      </c>
      <c r="L116" s="99">
        <v>9</v>
      </c>
      <c r="M116" s="98">
        <v>106</v>
      </c>
      <c r="N116" s="98">
        <v>98</v>
      </c>
      <c r="O116" s="98">
        <v>89</v>
      </c>
      <c r="P116" s="98">
        <v>106</v>
      </c>
      <c r="Q116" s="99">
        <v>100</v>
      </c>
      <c r="R116" s="100">
        <v>106</v>
      </c>
      <c r="S116" s="100">
        <v>96</v>
      </c>
      <c r="T116" s="100">
        <v>90</v>
      </c>
      <c r="U116" s="100">
        <v>106</v>
      </c>
      <c r="V116" s="99">
        <v>100</v>
      </c>
      <c r="W116" s="100">
        <v>101</v>
      </c>
    </row>
    <row r="117" spans="2:23" x14ac:dyDescent="0.25">
      <c r="B117" s="109" t="s">
        <v>442</v>
      </c>
      <c r="C117" s="103"/>
      <c r="D117" s="103"/>
      <c r="E117" s="103"/>
      <c r="F117" s="103"/>
      <c r="G117" s="102"/>
      <c r="H117" s="103"/>
      <c r="I117" s="103"/>
      <c r="J117" s="103"/>
      <c r="K117" s="104">
        <v>0</v>
      </c>
      <c r="L117" s="99">
        <v>0</v>
      </c>
      <c r="M117" s="104">
        <v>0</v>
      </c>
      <c r="N117" s="104">
        <v>0</v>
      </c>
      <c r="O117" s="104">
        <v>0</v>
      </c>
      <c r="P117" s="104">
        <v>0</v>
      </c>
      <c r="Q117" s="99">
        <v>0</v>
      </c>
      <c r="R117" s="112">
        <v>0</v>
      </c>
      <c r="S117" s="112">
        <v>0</v>
      </c>
      <c r="T117" s="112">
        <v>0</v>
      </c>
      <c r="U117" s="112">
        <v>0</v>
      </c>
      <c r="V117" s="99">
        <v>0</v>
      </c>
      <c r="W117" s="112">
        <v>0</v>
      </c>
    </row>
    <row r="118" spans="2:23" x14ac:dyDescent="0.25">
      <c r="B118" s="109" t="s">
        <v>443</v>
      </c>
      <c r="C118" s="103"/>
      <c r="D118" s="103"/>
      <c r="E118" s="103"/>
      <c r="F118" s="103"/>
      <c r="G118" s="102"/>
      <c r="H118" s="103"/>
      <c r="I118" s="103"/>
      <c r="J118" s="103"/>
      <c r="K118" s="104">
        <v>36</v>
      </c>
      <c r="L118" s="99">
        <v>9</v>
      </c>
      <c r="M118" s="104">
        <v>106</v>
      </c>
      <c r="N118" s="104">
        <v>98</v>
      </c>
      <c r="O118" s="104">
        <v>89</v>
      </c>
      <c r="P118" s="104">
        <v>106</v>
      </c>
      <c r="Q118" s="99">
        <v>100</v>
      </c>
      <c r="R118" s="112">
        <v>106</v>
      </c>
      <c r="S118" s="112">
        <v>96</v>
      </c>
      <c r="T118" s="112">
        <v>90</v>
      </c>
      <c r="U118" s="112">
        <v>106</v>
      </c>
      <c r="V118" s="99">
        <v>100</v>
      </c>
      <c r="W118" s="112">
        <v>101</v>
      </c>
    </row>
    <row r="119" spans="2:23" x14ac:dyDescent="0.25">
      <c r="B119" s="14" t="s">
        <v>133</v>
      </c>
      <c r="C119" s="103"/>
      <c r="D119" s="103"/>
      <c r="E119" s="103"/>
      <c r="F119" s="103"/>
      <c r="G119" s="102"/>
      <c r="H119" s="103"/>
      <c r="I119" s="103"/>
      <c r="J119" s="103"/>
      <c r="K119" s="101"/>
      <c r="L119" s="102"/>
      <c r="M119" s="101"/>
      <c r="N119" s="100">
        <v>0</v>
      </c>
      <c r="O119" s="100">
        <v>3</v>
      </c>
      <c r="P119" s="100">
        <v>17</v>
      </c>
      <c r="Q119" s="99">
        <v>5</v>
      </c>
      <c r="R119" s="100">
        <v>22</v>
      </c>
      <c r="S119" s="100">
        <v>22</v>
      </c>
      <c r="T119" s="100">
        <v>22</v>
      </c>
      <c r="U119" s="100">
        <v>22</v>
      </c>
      <c r="V119" s="99">
        <v>22</v>
      </c>
      <c r="W119" s="100">
        <v>22</v>
      </c>
    </row>
    <row r="120" spans="2:23" x14ac:dyDescent="0.25">
      <c r="B120" s="109" t="s">
        <v>442</v>
      </c>
      <c r="C120" s="103"/>
      <c r="D120" s="103"/>
      <c r="E120" s="103"/>
      <c r="F120" s="103"/>
      <c r="G120" s="102"/>
      <c r="H120" s="103"/>
      <c r="I120" s="103"/>
      <c r="J120" s="103"/>
      <c r="K120" s="103"/>
      <c r="L120" s="102"/>
      <c r="M120" s="103"/>
      <c r="N120" s="112">
        <v>0</v>
      </c>
      <c r="O120" s="112">
        <v>3</v>
      </c>
      <c r="P120" s="112">
        <v>17</v>
      </c>
      <c r="Q120" s="99">
        <v>5</v>
      </c>
      <c r="R120" s="112">
        <v>22</v>
      </c>
      <c r="S120" s="112">
        <v>22</v>
      </c>
      <c r="T120" s="112">
        <v>22</v>
      </c>
      <c r="U120" s="112">
        <v>22</v>
      </c>
      <c r="V120" s="99">
        <v>22</v>
      </c>
      <c r="W120" s="112">
        <v>22</v>
      </c>
    </row>
    <row r="121" spans="2:23" x14ac:dyDescent="0.25">
      <c r="B121" s="109" t="s">
        <v>443</v>
      </c>
      <c r="C121" s="103"/>
      <c r="D121" s="103"/>
      <c r="E121" s="103"/>
      <c r="F121" s="103"/>
      <c r="G121" s="102"/>
      <c r="H121" s="103"/>
      <c r="I121" s="103"/>
      <c r="J121" s="103"/>
      <c r="K121" s="103"/>
      <c r="L121" s="102"/>
      <c r="M121" s="103"/>
      <c r="N121" s="112">
        <v>0</v>
      </c>
      <c r="O121" s="112">
        <v>0</v>
      </c>
      <c r="P121" s="112">
        <v>0</v>
      </c>
      <c r="Q121" s="99">
        <v>0</v>
      </c>
      <c r="R121" s="112">
        <v>0</v>
      </c>
      <c r="S121" s="112">
        <v>0</v>
      </c>
      <c r="T121" s="112">
        <v>0</v>
      </c>
      <c r="U121" s="112">
        <v>0</v>
      </c>
      <c r="V121" s="99">
        <v>0</v>
      </c>
      <c r="W121" s="112">
        <v>0</v>
      </c>
    </row>
    <row r="122" spans="2:23" x14ac:dyDescent="0.25">
      <c r="B122" s="14" t="s">
        <v>134</v>
      </c>
      <c r="C122" s="103"/>
      <c r="D122" s="103"/>
      <c r="E122" s="103"/>
      <c r="F122" s="103"/>
      <c r="G122" s="102"/>
      <c r="H122" s="103"/>
      <c r="I122" s="103"/>
      <c r="J122" s="103"/>
      <c r="K122" s="103"/>
      <c r="L122" s="102"/>
      <c r="M122" s="103"/>
      <c r="N122" s="101"/>
      <c r="O122" s="101"/>
      <c r="P122" s="101"/>
      <c r="Q122" s="102"/>
      <c r="R122" s="100">
        <v>8</v>
      </c>
      <c r="S122" s="100">
        <v>15</v>
      </c>
      <c r="T122" s="100">
        <v>14</v>
      </c>
      <c r="U122" s="100">
        <v>15</v>
      </c>
      <c r="V122" s="99">
        <v>13</v>
      </c>
      <c r="W122" s="100">
        <v>25</v>
      </c>
    </row>
    <row r="123" spans="2:23" x14ac:dyDescent="0.25">
      <c r="B123" s="109" t="s">
        <v>442</v>
      </c>
      <c r="C123" s="103"/>
      <c r="D123" s="103"/>
      <c r="E123" s="103"/>
      <c r="F123" s="103"/>
      <c r="G123" s="102"/>
      <c r="H123" s="103"/>
      <c r="I123" s="103"/>
      <c r="J123" s="103"/>
      <c r="K123" s="103"/>
      <c r="L123" s="102"/>
      <c r="M123" s="103"/>
      <c r="N123" s="101"/>
      <c r="O123" s="101"/>
      <c r="P123" s="101"/>
      <c r="Q123" s="102"/>
      <c r="R123" s="112">
        <v>4</v>
      </c>
      <c r="S123" s="112">
        <v>7</v>
      </c>
      <c r="T123" s="112">
        <v>6</v>
      </c>
      <c r="U123" s="112">
        <v>6</v>
      </c>
      <c r="V123" s="99">
        <v>6</v>
      </c>
      <c r="W123" s="112">
        <v>7</v>
      </c>
    </row>
    <row r="124" spans="2:23" x14ac:dyDescent="0.25">
      <c r="B124" s="109" t="s">
        <v>443</v>
      </c>
      <c r="C124" s="103"/>
      <c r="D124" s="103"/>
      <c r="E124" s="103"/>
      <c r="F124" s="103"/>
      <c r="G124" s="102"/>
      <c r="H124" s="103"/>
      <c r="I124" s="103"/>
      <c r="J124" s="103"/>
      <c r="K124" s="103"/>
      <c r="L124" s="102"/>
      <c r="M124" s="103"/>
      <c r="N124" s="101"/>
      <c r="O124" s="101"/>
      <c r="P124" s="101"/>
      <c r="Q124" s="102"/>
      <c r="R124" s="112">
        <v>4</v>
      </c>
      <c r="S124" s="112">
        <v>8</v>
      </c>
      <c r="T124" s="112">
        <v>7</v>
      </c>
      <c r="U124" s="112">
        <v>9</v>
      </c>
      <c r="V124" s="99">
        <v>7</v>
      </c>
      <c r="W124" s="112">
        <v>18</v>
      </c>
    </row>
  </sheetData>
  <mergeCells count="7">
    <mergeCell ref="B59:W59"/>
    <mergeCell ref="B34:W34"/>
    <mergeCell ref="B35:W35"/>
    <mergeCell ref="B36:W36"/>
    <mergeCell ref="B37:W37"/>
    <mergeCell ref="B38:W38"/>
    <mergeCell ref="B39:W39"/>
  </mergeCells>
  <hyperlinks>
    <hyperlink ref="B2" location="Index!A1" display="Index!A1"/>
  </hyperlinks>
  <pageMargins left="0.7" right="0.7" top="0.75" bottom="0.75" header="0.3" footer="0.3"/>
  <pageSetup paperSize="9" scale="36"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81"/>
  <sheetViews>
    <sheetView view="pageBreakPreview" zoomScaleNormal="70" zoomScaleSheetLayoutView="100" workbookViewId="0">
      <selection activeCell="B2" sqref="B2"/>
    </sheetView>
  </sheetViews>
  <sheetFormatPr defaultColWidth="8.5703125" defaultRowHeight="15" outlineLevelRow="1" outlineLevelCol="1" x14ac:dyDescent="0.25"/>
  <cols>
    <col min="1" max="1" width="2.7109375" customWidth="1"/>
    <col min="2" max="2" width="95.7109375" customWidth="1"/>
    <col min="3" max="6" width="7.85546875" hidden="1" customWidth="1" outlineLevel="1"/>
    <col min="7" max="7" width="7.85546875" customWidth="1" collapsed="1"/>
    <col min="8" max="11" width="7.85546875" hidden="1" customWidth="1" outlineLevel="1"/>
    <col min="12" max="12" width="7.85546875" customWidth="1" collapsed="1"/>
    <col min="13" max="23" width="7.85546875" customWidth="1"/>
    <col min="24" max="24" width="2.7109375" customWidth="1"/>
  </cols>
  <sheetData>
    <row r="1" spans="1:24" ht="14.45" customHeight="1" x14ac:dyDescent="0.25">
      <c r="A1" s="116"/>
      <c r="C1" s="146"/>
      <c r="D1" s="146"/>
      <c r="E1" s="146"/>
      <c r="F1" s="146"/>
      <c r="G1" s="146"/>
      <c r="H1" s="146"/>
      <c r="I1" s="146"/>
      <c r="J1" s="146"/>
      <c r="K1" s="146"/>
      <c r="L1" s="146"/>
      <c r="M1" s="146"/>
      <c r="N1" s="146"/>
      <c r="O1" s="146"/>
      <c r="P1" s="146"/>
      <c r="Q1" s="146"/>
      <c r="R1" s="146"/>
      <c r="S1" s="146"/>
      <c r="T1" s="146"/>
      <c r="U1" s="146"/>
      <c r="V1" s="146"/>
      <c r="W1" s="146"/>
    </row>
    <row r="2" spans="1:24" ht="18" x14ac:dyDescent="0.25">
      <c r="A2" s="116"/>
      <c r="B2" s="164" t="s">
        <v>0</v>
      </c>
      <c r="C2" s="11"/>
      <c r="D2" s="11"/>
      <c r="E2" s="11"/>
      <c r="F2" s="11"/>
      <c r="G2" s="11"/>
      <c r="H2" s="11"/>
      <c r="I2" s="11"/>
      <c r="J2" s="11"/>
      <c r="K2" s="11"/>
      <c r="L2" s="11"/>
      <c r="M2" s="11"/>
      <c r="N2" s="11"/>
      <c r="O2" s="11"/>
      <c r="P2" s="11"/>
      <c r="Q2" s="11"/>
      <c r="R2" s="11"/>
      <c r="S2" s="11"/>
      <c r="T2" s="11"/>
      <c r="U2" s="11"/>
      <c r="V2" s="11"/>
      <c r="W2" s="11"/>
    </row>
    <row r="3" spans="1:24" ht="14.45" customHeight="1" x14ac:dyDescent="0.25">
      <c r="A3" s="116"/>
      <c r="B3" s="333"/>
      <c r="C3" s="11"/>
      <c r="D3" s="11"/>
      <c r="E3" s="11"/>
      <c r="F3" s="11"/>
      <c r="G3" s="11"/>
      <c r="H3" s="11"/>
      <c r="I3" s="11"/>
      <c r="J3" s="11"/>
      <c r="K3" s="11"/>
      <c r="L3" s="11"/>
      <c r="M3" s="11"/>
      <c r="N3" s="11"/>
      <c r="O3" s="11"/>
      <c r="P3" s="11"/>
      <c r="Q3" s="11"/>
      <c r="R3" s="11"/>
      <c r="S3" s="11"/>
      <c r="T3" s="11"/>
      <c r="U3" s="11"/>
      <c r="V3" s="11"/>
      <c r="W3" s="11"/>
    </row>
    <row r="4" spans="1:24" ht="14.45" customHeight="1" x14ac:dyDescent="0.25">
      <c r="A4" s="116"/>
      <c r="B4" s="164"/>
      <c r="C4" s="11"/>
      <c r="D4" s="11"/>
      <c r="E4" s="11"/>
      <c r="F4" s="11"/>
      <c r="G4" s="11"/>
      <c r="H4" s="11"/>
      <c r="I4" s="11"/>
      <c r="J4" s="11"/>
      <c r="K4" s="11"/>
      <c r="L4" s="11"/>
      <c r="M4" s="11"/>
      <c r="N4" s="11"/>
      <c r="O4" s="11"/>
      <c r="P4" s="11"/>
      <c r="Q4" s="11"/>
      <c r="R4" s="11"/>
      <c r="S4" s="11"/>
      <c r="T4" s="11"/>
      <c r="U4" s="11"/>
      <c r="V4" s="11"/>
      <c r="W4" s="11"/>
    </row>
    <row r="5" spans="1:24" ht="15.75" thickBot="1" x14ac:dyDescent="0.3">
      <c r="A5" s="116"/>
      <c r="B5" s="313" t="s">
        <v>4</v>
      </c>
      <c r="C5" s="182"/>
      <c r="D5" s="182"/>
      <c r="E5" s="182"/>
      <c r="F5" s="182"/>
      <c r="G5" s="182"/>
      <c r="H5" s="182"/>
      <c r="I5" s="182"/>
      <c r="J5" s="182"/>
      <c r="K5" s="182"/>
      <c r="L5" s="182"/>
      <c r="M5" s="182"/>
      <c r="N5" s="182"/>
      <c r="O5" s="182"/>
      <c r="P5" s="182"/>
      <c r="Q5" s="182"/>
      <c r="R5" s="182"/>
      <c r="S5" s="182"/>
      <c r="T5" s="182"/>
      <c r="U5" s="182"/>
      <c r="V5" s="182"/>
      <c r="W5" s="182"/>
    </row>
    <row r="6" spans="1:24" x14ac:dyDescent="0.25">
      <c r="A6" s="116"/>
      <c r="B6" s="49" t="s">
        <v>17</v>
      </c>
      <c r="C6" s="247"/>
      <c r="D6" s="247"/>
      <c r="E6" s="247"/>
      <c r="F6" s="247"/>
      <c r="G6" s="247"/>
      <c r="H6" s="247"/>
      <c r="I6" s="247"/>
      <c r="J6" s="247"/>
      <c r="K6" s="247"/>
      <c r="L6" s="247"/>
      <c r="M6" s="247"/>
      <c r="N6" s="247"/>
      <c r="O6" s="247"/>
      <c r="P6" s="247"/>
      <c r="Q6" s="247"/>
      <c r="R6" s="247"/>
      <c r="S6" s="247"/>
      <c r="T6" s="247"/>
      <c r="U6" s="247"/>
      <c r="V6" s="247"/>
      <c r="W6" s="247"/>
    </row>
    <row r="7" spans="1:24" ht="15.75" thickBot="1" x14ac:dyDescent="0.3">
      <c r="A7" s="116"/>
      <c r="B7" s="230"/>
      <c r="C7" s="228" t="s">
        <v>18</v>
      </c>
      <c r="D7" s="228" t="s">
        <v>19</v>
      </c>
      <c r="E7" s="228" t="s">
        <v>20</v>
      </c>
      <c r="F7" s="228" t="s">
        <v>21</v>
      </c>
      <c r="G7" s="231">
        <v>2016</v>
      </c>
      <c r="H7" s="232" t="s">
        <v>22</v>
      </c>
      <c r="I7" s="232" t="s">
        <v>23</v>
      </c>
      <c r="J7" s="232" t="s">
        <v>24</v>
      </c>
      <c r="K7" s="226" t="s">
        <v>25</v>
      </c>
      <c r="L7" s="227">
        <v>2017</v>
      </c>
      <c r="M7" s="226" t="s">
        <v>26</v>
      </c>
      <c r="N7" s="226" t="s">
        <v>27</v>
      </c>
      <c r="O7" s="226" t="s">
        <v>28</v>
      </c>
      <c r="P7" s="226" t="s">
        <v>29</v>
      </c>
      <c r="Q7" s="227">
        <v>2018</v>
      </c>
      <c r="R7" s="226" t="s">
        <v>30</v>
      </c>
      <c r="S7" s="226" t="s">
        <v>31</v>
      </c>
      <c r="T7" s="226" t="s">
        <v>32</v>
      </c>
      <c r="U7" s="226" t="s">
        <v>33</v>
      </c>
      <c r="V7" s="227">
        <v>2019</v>
      </c>
      <c r="W7" s="226" t="s">
        <v>34</v>
      </c>
    </row>
    <row r="8" spans="1:24" ht="17.25" x14ac:dyDescent="0.25">
      <c r="A8" s="116"/>
      <c r="B8" s="33" t="s">
        <v>396</v>
      </c>
      <c r="C8" s="295">
        <v>475</v>
      </c>
      <c r="D8" s="295">
        <v>524</v>
      </c>
      <c r="E8" s="295">
        <v>652</v>
      </c>
      <c r="F8" s="295">
        <v>525</v>
      </c>
      <c r="G8" s="296">
        <v>2175</v>
      </c>
      <c r="H8" s="295">
        <v>611</v>
      </c>
      <c r="I8" s="295">
        <v>528</v>
      </c>
      <c r="J8" s="295">
        <v>628</v>
      </c>
      <c r="K8" s="295">
        <v>475</v>
      </c>
      <c r="L8" s="296">
        <v>2243</v>
      </c>
      <c r="M8" s="295">
        <v>493</v>
      </c>
      <c r="N8" s="295">
        <v>454</v>
      </c>
      <c r="O8" s="295">
        <v>598</v>
      </c>
      <c r="P8" s="295">
        <v>566</v>
      </c>
      <c r="Q8" s="296">
        <v>2111</v>
      </c>
      <c r="R8" s="295">
        <v>506</v>
      </c>
      <c r="S8" s="295">
        <v>563</v>
      </c>
      <c r="T8" s="295">
        <v>628</v>
      </c>
      <c r="U8" s="295">
        <v>526</v>
      </c>
      <c r="V8" s="296">
        <v>2223</v>
      </c>
      <c r="W8" s="295">
        <v>634</v>
      </c>
    </row>
    <row r="9" spans="1:24" ht="17.25" x14ac:dyDescent="0.25">
      <c r="A9" s="116"/>
      <c r="B9" s="33" t="s">
        <v>397</v>
      </c>
      <c r="C9" s="205">
        <v>319</v>
      </c>
      <c r="D9" s="205">
        <v>363</v>
      </c>
      <c r="E9" s="205">
        <v>488</v>
      </c>
      <c r="F9" s="205">
        <v>362</v>
      </c>
      <c r="G9" s="37">
        <v>1533</v>
      </c>
      <c r="H9" s="205">
        <v>494</v>
      </c>
      <c r="I9" s="205">
        <v>411</v>
      </c>
      <c r="J9" s="205">
        <v>510</v>
      </c>
      <c r="K9" s="205">
        <v>356</v>
      </c>
      <c r="L9" s="37">
        <v>1770</v>
      </c>
      <c r="M9" s="205">
        <v>376</v>
      </c>
      <c r="N9" s="205">
        <v>338</v>
      </c>
      <c r="O9" s="205">
        <v>484</v>
      </c>
      <c r="P9" s="205">
        <v>445</v>
      </c>
      <c r="Q9" s="37">
        <v>1643</v>
      </c>
      <c r="R9" s="205">
        <v>374</v>
      </c>
      <c r="S9" s="205">
        <v>428</v>
      </c>
      <c r="T9" s="205">
        <v>490</v>
      </c>
      <c r="U9" s="205">
        <v>385</v>
      </c>
      <c r="V9" s="37">
        <v>1677</v>
      </c>
      <c r="W9" s="205">
        <v>501</v>
      </c>
    </row>
    <row r="10" spans="1:24" x14ac:dyDescent="0.25">
      <c r="A10" s="35"/>
      <c r="B10" s="54" t="s">
        <v>398</v>
      </c>
      <c r="C10" s="205">
        <v>53</v>
      </c>
      <c r="D10" s="205">
        <v>57</v>
      </c>
      <c r="E10" s="205">
        <v>75</v>
      </c>
      <c r="F10" s="205">
        <v>53</v>
      </c>
      <c r="G10" s="37">
        <v>238</v>
      </c>
      <c r="H10" s="205">
        <v>74</v>
      </c>
      <c r="I10" s="205">
        <v>50</v>
      </c>
      <c r="J10" s="205">
        <v>84</v>
      </c>
      <c r="K10" s="205">
        <v>37</v>
      </c>
      <c r="L10" s="37">
        <v>245</v>
      </c>
      <c r="M10" s="205">
        <v>68</v>
      </c>
      <c r="N10" s="205">
        <v>55</v>
      </c>
      <c r="O10" s="205">
        <v>74</v>
      </c>
      <c r="P10" s="205">
        <v>78</v>
      </c>
      <c r="Q10" s="37">
        <v>275</v>
      </c>
      <c r="R10" s="205">
        <v>70</v>
      </c>
      <c r="S10" s="205">
        <v>78</v>
      </c>
      <c r="T10" s="205">
        <v>59</v>
      </c>
      <c r="U10" s="205">
        <v>35</v>
      </c>
      <c r="V10" s="37">
        <v>241</v>
      </c>
      <c r="W10" s="205">
        <v>93</v>
      </c>
    </row>
    <row r="11" spans="1:24" x14ac:dyDescent="0.25">
      <c r="A11" s="35"/>
      <c r="B11" s="54" t="s">
        <v>380</v>
      </c>
      <c r="C11" s="205">
        <v>92</v>
      </c>
      <c r="D11" s="205">
        <v>111</v>
      </c>
      <c r="E11" s="205">
        <v>110</v>
      </c>
      <c r="F11" s="205">
        <v>86</v>
      </c>
      <c r="G11" s="37">
        <v>399</v>
      </c>
      <c r="H11" s="205">
        <v>113</v>
      </c>
      <c r="I11" s="205">
        <v>94</v>
      </c>
      <c r="J11" s="205">
        <v>98</v>
      </c>
      <c r="K11" s="205">
        <v>94</v>
      </c>
      <c r="L11" s="37">
        <v>399</v>
      </c>
      <c r="M11" s="205">
        <v>86</v>
      </c>
      <c r="N11" s="205">
        <v>106</v>
      </c>
      <c r="O11" s="205">
        <v>101</v>
      </c>
      <c r="P11" s="205">
        <v>67</v>
      </c>
      <c r="Q11" s="37">
        <v>360</v>
      </c>
      <c r="R11" s="205">
        <v>72</v>
      </c>
      <c r="S11" s="205">
        <v>118</v>
      </c>
      <c r="T11" s="205">
        <v>75</v>
      </c>
      <c r="U11" s="205">
        <v>50</v>
      </c>
      <c r="V11" s="37">
        <v>314</v>
      </c>
      <c r="W11" s="205">
        <v>54</v>
      </c>
    </row>
    <row r="12" spans="1:24" x14ac:dyDescent="0.25">
      <c r="A12" s="35"/>
      <c r="B12" s="54" t="s">
        <v>399</v>
      </c>
      <c r="C12" s="291"/>
      <c r="D12" s="291"/>
      <c r="E12" s="291"/>
      <c r="F12" s="291"/>
      <c r="G12" s="23"/>
      <c r="H12" s="291"/>
      <c r="I12" s="291"/>
      <c r="J12" s="291"/>
      <c r="K12" s="291"/>
      <c r="L12" s="23"/>
      <c r="M12" s="291"/>
      <c r="N12" s="291"/>
      <c r="O12" s="291"/>
      <c r="P12" s="291"/>
      <c r="Q12" s="23"/>
      <c r="R12" s="291"/>
      <c r="S12" s="291"/>
      <c r="T12" s="291"/>
      <c r="U12" s="205">
        <v>18</v>
      </c>
      <c r="V12" s="37">
        <v>8</v>
      </c>
      <c r="W12" s="205">
        <v>-7</v>
      </c>
    </row>
    <row r="13" spans="1:24" x14ac:dyDescent="0.25">
      <c r="A13" s="35"/>
      <c r="B13" s="54" t="s">
        <v>400</v>
      </c>
      <c r="C13" s="205">
        <v>26</v>
      </c>
      <c r="D13" s="205">
        <v>75</v>
      </c>
      <c r="E13" s="205">
        <v>67</v>
      </c>
      <c r="F13" s="205">
        <v>32</v>
      </c>
      <c r="G13" s="37">
        <v>200</v>
      </c>
      <c r="H13" s="205">
        <v>83</v>
      </c>
      <c r="I13" s="205">
        <v>31</v>
      </c>
      <c r="J13" s="205">
        <v>62</v>
      </c>
      <c r="K13" s="205">
        <v>46</v>
      </c>
      <c r="L13" s="37">
        <v>222</v>
      </c>
      <c r="M13" s="205">
        <v>96</v>
      </c>
      <c r="N13" s="205">
        <v>22</v>
      </c>
      <c r="O13" s="205">
        <v>27</v>
      </c>
      <c r="P13" s="205">
        <v>67</v>
      </c>
      <c r="Q13" s="37">
        <v>212</v>
      </c>
      <c r="R13" s="205">
        <v>78</v>
      </c>
      <c r="S13" s="205">
        <v>4</v>
      </c>
      <c r="T13" s="205">
        <v>28</v>
      </c>
      <c r="U13" s="205">
        <v>84</v>
      </c>
      <c r="V13" s="37">
        <v>194</v>
      </c>
      <c r="W13" s="205">
        <v>92</v>
      </c>
      <c r="X13" s="205"/>
    </row>
    <row r="14" spans="1:24" x14ac:dyDescent="0.25">
      <c r="A14" s="116"/>
      <c r="B14" s="33" t="s">
        <v>93</v>
      </c>
      <c r="C14" s="205">
        <v>-9</v>
      </c>
      <c r="D14" s="205">
        <v>-2</v>
      </c>
      <c r="E14" s="205">
        <v>8</v>
      </c>
      <c r="F14" s="205">
        <v>-478</v>
      </c>
      <c r="G14" s="37">
        <v>-482</v>
      </c>
      <c r="H14" s="205">
        <v>26</v>
      </c>
      <c r="I14" s="205">
        <v>-1231</v>
      </c>
      <c r="J14" s="205">
        <v>0</v>
      </c>
      <c r="K14" s="205">
        <v>-37</v>
      </c>
      <c r="L14" s="37">
        <v>-1242</v>
      </c>
      <c r="M14" s="205">
        <v>26</v>
      </c>
      <c r="N14" s="205">
        <v>-66</v>
      </c>
      <c r="O14" s="205">
        <v>-233</v>
      </c>
      <c r="P14" s="205">
        <v>54</v>
      </c>
      <c r="Q14" s="37">
        <v>-219</v>
      </c>
      <c r="R14" s="205">
        <v>11</v>
      </c>
      <c r="S14" s="205">
        <v>33</v>
      </c>
      <c r="T14" s="205">
        <v>-36</v>
      </c>
      <c r="U14" s="205">
        <v>23</v>
      </c>
      <c r="V14" s="37">
        <v>31</v>
      </c>
      <c r="W14" s="205">
        <v>-14</v>
      </c>
    </row>
    <row r="15" spans="1:24" x14ac:dyDescent="0.25">
      <c r="A15" s="116"/>
      <c r="B15" s="33" t="s">
        <v>51</v>
      </c>
      <c r="C15" s="205">
        <v>-78</v>
      </c>
      <c r="D15" s="205">
        <v>114</v>
      </c>
      <c r="E15" s="205">
        <v>-8</v>
      </c>
      <c r="F15" s="205">
        <v>26</v>
      </c>
      <c r="G15" s="37">
        <v>55</v>
      </c>
      <c r="H15" s="205">
        <v>20</v>
      </c>
      <c r="I15" s="205">
        <v>-37</v>
      </c>
      <c r="J15" s="205">
        <v>7</v>
      </c>
      <c r="K15" s="205">
        <v>66</v>
      </c>
      <c r="L15" s="37">
        <v>55</v>
      </c>
      <c r="M15" s="205">
        <v>15</v>
      </c>
      <c r="N15" s="205">
        <v>47</v>
      </c>
      <c r="O15" s="205">
        <v>33</v>
      </c>
      <c r="P15" s="205">
        <v>-99</v>
      </c>
      <c r="Q15" s="37">
        <v>-4</v>
      </c>
      <c r="R15" s="205">
        <v>22</v>
      </c>
      <c r="S15" s="205">
        <v>13</v>
      </c>
      <c r="T15" s="205">
        <v>63</v>
      </c>
      <c r="U15" s="205">
        <v>40</v>
      </c>
      <c r="V15" s="37">
        <v>139</v>
      </c>
      <c r="W15" s="205">
        <v>-504</v>
      </c>
    </row>
    <row r="16" spans="1:24" x14ac:dyDescent="0.25">
      <c r="A16" s="116"/>
      <c r="B16" s="33" t="s">
        <v>94</v>
      </c>
      <c r="C16" s="205">
        <v>232</v>
      </c>
      <c r="D16" s="205">
        <v>476</v>
      </c>
      <c r="E16" s="205">
        <v>489</v>
      </c>
      <c r="F16" s="205">
        <v>-90</v>
      </c>
      <c r="G16" s="37">
        <v>1106</v>
      </c>
      <c r="H16" s="205">
        <v>540</v>
      </c>
      <c r="I16" s="205">
        <v>-857</v>
      </c>
      <c r="J16" s="205">
        <v>517</v>
      </c>
      <c r="K16" s="205">
        <v>384</v>
      </c>
      <c r="L16" s="37">
        <v>584</v>
      </c>
      <c r="M16" s="205">
        <v>417</v>
      </c>
      <c r="N16" s="205">
        <v>318</v>
      </c>
      <c r="O16" s="205">
        <v>284</v>
      </c>
      <c r="P16" s="205">
        <v>400</v>
      </c>
      <c r="Q16" s="37">
        <v>1420</v>
      </c>
      <c r="R16" s="205">
        <v>407</v>
      </c>
      <c r="S16" s="205">
        <v>474</v>
      </c>
      <c r="T16" s="205">
        <v>518</v>
      </c>
      <c r="U16" s="205">
        <v>449</v>
      </c>
      <c r="V16" s="37">
        <v>1847</v>
      </c>
      <c r="W16" s="205">
        <v>-18</v>
      </c>
    </row>
    <row r="17" spans="1:23" ht="17.25" x14ac:dyDescent="0.25">
      <c r="A17" s="116"/>
      <c r="B17" s="33" t="s">
        <v>401</v>
      </c>
      <c r="C17" s="205">
        <v>92</v>
      </c>
      <c r="D17" s="205">
        <v>171</v>
      </c>
      <c r="E17" s="205">
        <v>94</v>
      </c>
      <c r="F17" s="205">
        <v>156</v>
      </c>
      <c r="G17" s="37">
        <v>513</v>
      </c>
      <c r="H17" s="205">
        <v>91</v>
      </c>
      <c r="I17" s="205">
        <v>168</v>
      </c>
      <c r="J17" s="205">
        <v>114</v>
      </c>
      <c r="K17" s="205">
        <v>207</v>
      </c>
      <c r="L17" s="37">
        <v>580</v>
      </c>
      <c r="M17" s="205">
        <v>82</v>
      </c>
      <c r="N17" s="205">
        <v>159</v>
      </c>
      <c r="O17" s="205">
        <v>130</v>
      </c>
      <c r="P17" s="205">
        <v>204</v>
      </c>
      <c r="Q17" s="37">
        <v>576</v>
      </c>
      <c r="R17" s="205">
        <v>83</v>
      </c>
      <c r="S17" s="205">
        <v>140</v>
      </c>
      <c r="T17" s="205">
        <v>2281</v>
      </c>
      <c r="U17" s="205">
        <v>270</v>
      </c>
      <c r="V17" s="37">
        <v>2774</v>
      </c>
      <c r="W17" s="205">
        <v>128</v>
      </c>
    </row>
    <row r="18" spans="1:23" x14ac:dyDescent="0.25">
      <c r="A18" s="116"/>
      <c r="B18" s="346"/>
      <c r="C18" s="346"/>
      <c r="D18" s="346"/>
      <c r="E18" s="346"/>
      <c r="F18" s="346"/>
      <c r="G18" s="346"/>
      <c r="H18" s="346"/>
      <c r="I18" s="205"/>
      <c r="J18" s="205"/>
      <c r="K18" s="205"/>
      <c r="L18" s="205"/>
      <c r="M18" s="205"/>
      <c r="N18" s="205"/>
      <c r="O18" s="205"/>
      <c r="P18" s="205"/>
      <c r="Q18" s="205"/>
      <c r="R18" s="205"/>
      <c r="S18" s="205"/>
      <c r="T18" s="205"/>
      <c r="U18" s="205"/>
      <c r="V18" s="205"/>
      <c r="W18" s="205"/>
    </row>
    <row r="19" spans="1:23" ht="32.25" customHeight="1" x14ac:dyDescent="0.25">
      <c r="A19" s="116"/>
      <c r="B19" s="346" t="s">
        <v>439</v>
      </c>
      <c r="C19" s="346"/>
      <c r="D19" s="346"/>
      <c r="E19" s="346"/>
      <c r="F19" s="346"/>
      <c r="G19" s="346"/>
      <c r="H19" s="346"/>
      <c r="I19" s="346"/>
      <c r="J19" s="346"/>
      <c r="K19" s="346"/>
      <c r="L19" s="346"/>
      <c r="M19" s="346"/>
      <c r="N19" s="346"/>
      <c r="O19" s="346"/>
      <c r="P19" s="346"/>
      <c r="Q19" s="346"/>
      <c r="R19" s="346"/>
      <c r="S19" s="346"/>
      <c r="T19" s="346"/>
      <c r="U19" s="346"/>
      <c r="V19" s="346"/>
      <c r="W19" s="346"/>
    </row>
    <row r="20" spans="1:23" x14ac:dyDescent="0.25">
      <c r="A20" s="116"/>
      <c r="B20" s="347" t="s">
        <v>426</v>
      </c>
      <c r="C20" s="347"/>
      <c r="D20" s="347"/>
      <c r="E20" s="347"/>
      <c r="F20" s="347"/>
      <c r="G20" s="347"/>
      <c r="H20" s="347"/>
      <c r="I20" s="347"/>
      <c r="J20" s="347"/>
      <c r="K20" s="347"/>
      <c r="L20" s="347"/>
      <c r="M20" s="347"/>
      <c r="N20" s="347"/>
      <c r="O20" s="347"/>
      <c r="P20" s="347"/>
      <c r="Q20" s="347"/>
      <c r="R20" s="347"/>
      <c r="S20" s="347"/>
      <c r="T20" s="347"/>
      <c r="U20" s="347"/>
      <c r="V20" s="347"/>
      <c r="W20" s="347"/>
    </row>
    <row r="21" spans="1:23" x14ac:dyDescent="0.25">
      <c r="A21" s="116"/>
      <c r="B21" s="347" t="s">
        <v>457</v>
      </c>
      <c r="C21" s="347"/>
      <c r="D21" s="347"/>
      <c r="E21" s="347"/>
      <c r="F21" s="347"/>
      <c r="G21" s="347"/>
      <c r="H21" s="347"/>
      <c r="I21" s="347"/>
      <c r="J21" s="347"/>
      <c r="K21" s="347"/>
      <c r="L21" s="347"/>
      <c r="M21" s="347"/>
      <c r="N21" s="347"/>
      <c r="O21" s="347"/>
      <c r="P21" s="347"/>
      <c r="Q21" s="347"/>
      <c r="R21" s="347"/>
      <c r="S21" s="347"/>
      <c r="T21" s="347"/>
      <c r="U21" s="347"/>
      <c r="V21" s="347"/>
      <c r="W21" s="347"/>
    </row>
    <row r="22" spans="1:23" x14ac:dyDescent="0.25">
      <c r="A22" s="116"/>
      <c r="B22" s="346"/>
      <c r="C22" s="346"/>
      <c r="D22" s="346"/>
      <c r="E22" s="346"/>
      <c r="F22" s="346"/>
      <c r="G22" s="346"/>
      <c r="H22" s="346"/>
      <c r="I22" s="58"/>
      <c r="J22" s="58"/>
      <c r="K22" s="58"/>
      <c r="L22" s="58"/>
      <c r="M22" s="58"/>
      <c r="N22" s="58"/>
      <c r="O22" s="58"/>
      <c r="P22" s="58"/>
      <c r="Q22" s="58"/>
      <c r="R22" s="58"/>
      <c r="S22" s="58"/>
      <c r="T22" s="58"/>
      <c r="U22" s="58"/>
      <c r="V22" s="58"/>
      <c r="W22" s="58"/>
    </row>
    <row r="23" spans="1:23" ht="15.75" thickBot="1" x14ac:dyDescent="0.3">
      <c r="A23" s="116"/>
      <c r="B23" s="230" t="s">
        <v>99</v>
      </c>
      <c r="C23" s="228" t="s">
        <v>18</v>
      </c>
      <c r="D23" s="228" t="s">
        <v>19</v>
      </c>
      <c r="E23" s="228" t="s">
        <v>20</v>
      </c>
      <c r="F23" s="228" t="s">
        <v>21</v>
      </c>
      <c r="G23" s="231">
        <v>2016</v>
      </c>
      <c r="H23" s="232" t="s">
        <v>22</v>
      </c>
      <c r="I23" s="232" t="s">
        <v>23</v>
      </c>
      <c r="J23" s="232" t="s">
        <v>24</v>
      </c>
      <c r="K23" s="226" t="s">
        <v>25</v>
      </c>
      <c r="L23" s="227">
        <v>2017</v>
      </c>
      <c r="M23" s="226" t="s">
        <v>26</v>
      </c>
      <c r="N23" s="226" t="s">
        <v>27</v>
      </c>
      <c r="O23" s="226" t="s">
        <v>28</v>
      </c>
      <c r="P23" s="226" t="s">
        <v>29</v>
      </c>
      <c r="Q23" s="227">
        <v>2018</v>
      </c>
      <c r="R23" s="226" t="s">
        <v>30</v>
      </c>
      <c r="S23" s="226" t="s">
        <v>31</v>
      </c>
      <c r="T23" s="226" t="s">
        <v>32</v>
      </c>
      <c r="U23" s="226" t="s">
        <v>33</v>
      </c>
      <c r="V23" s="227">
        <v>2019</v>
      </c>
      <c r="W23" s="226" t="s">
        <v>34</v>
      </c>
    </row>
    <row r="24" spans="1:23" ht="17.25" x14ac:dyDescent="0.25">
      <c r="A24" s="116"/>
      <c r="B24" s="33" t="s">
        <v>402</v>
      </c>
      <c r="C24" s="317">
        <v>5.08</v>
      </c>
      <c r="D24" s="317">
        <v>4.67</v>
      </c>
      <c r="E24" s="317">
        <v>3.69</v>
      </c>
      <c r="F24" s="317">
        <v>5.59</v>
      </c>
      <c r="G24" s="39">
        <v>4.75</v>
      </c>
      <c r="H24" s="317">
        <v>5.42</v>
      </c>
      <c r="I24" s="317">
        <v>6.03</v>
      </c>
      <c r="J24" s="317">
        <v>7.04</v>
      </c>
      <c r="K24" s="317">
        <v>5.68</v>
      </c>
      <c r="L24" s="39">
        <v>6.05</v>
      </c>
      <c r="M24" s="317">
        <v>4.79</v>
      </c>
      <c r="N24" s="317">
        <v>5.23</v>
      </c>
      <c r="O24" s="317">
        <v>5.69</v>
      </c>
      <c r="P24" s="317">
        <v>5.24</v>
      </c>
      <c r="Q24" s="39">
        <v>5.24</v>
      </c>
      <c r="R24" s="317">
        <v>4.04</v>
      </c>
      <c r="S24" s="317">
        <v>3.18</v>
      </c>
      <c r="T24" s="317">
        <v>5.46</v>
      </c>
      <c r="U24" s="317">
        <v>5.0199999999999996</v>
      </c>
      <c r="V24" s="39">
        <v>4.4400000000000004</v>
      </c>
      <c r="W24" s="317">
        <v>4.93</v>
      </c>
    </row>
    <row r="25" spans="1:23" ht="17.25" x14ac:dyDescent="0.25">
      <c r="A25" s="116"/>
      <c r="B25" s="33" t="s">
        <v>403</v>
      </c>
      <c r="C25" s="205">
        <v>507</v>
      </c>
      <c r="D25" s="205">
        <v>491</v>
      </c>
      <c r="E25" s="205">
        <v>533</v>
      </c>
      <c r="F25" s="205">
        <v>474</v>
      </c>
      <c r="G25" s="37">
        <v>501</v>
      </c>
      <c r="H25" s="205">
        <v>486</v>
      </c>
      <c r="I25" s="205">
        <v>580</v>
      </c>
      <c r="J25" s="205">
        <v>514</v>
      </c>
      <c r="K25" s="205">
        <v>483</v>
      </c>
      <c r="L25" s="37">
        <v>516</v>
      </c>
      <c r="M25" s="205">
        <v>517</v>
      </c>
      <c r="N25" s="205">
        <v>473</v>
      </c>
      <c r="O25" s="205">
        <v>477</v>
      </c>
      <c r="P25" s="205">
        <v>540</v>
      </c>
      <c r="Q25" s="37">
        <v>503</v>
      </c>
      <c r="R25" s="205">
        <v>483</v>
      </c>
      <c r="S25" s="205">
        <v>516</v>
      </c>
      <c r="T25" s="205">
        <v>491</v>
      </c>
      <c r="U25" s="205">
        <v>424</v>
      </c>
      <c r="V25" s="37">
        <v>478</v>
      </c>
      <c r="W25" s="205">
        <v>517</v>
      </c>
    </row>
    <row r="26" spans="1:23" ht="17.25" x14ac:dyDescent="0.25">
      <c r="A26" s="116"/>
      <c r="B26" s="33" t="s">
        <v>404</v>
      </c>
      <c r="C26" s="205">
        <v>241</v>
      </c>
      <c r="D26" s="205">
        <v>222</v>
      </c>
      <c r="E26" s="205">
        <v>278</v>
      </c>
      <c r="F26" s="205">
        <v>259</v>
      </c>
      <c r="G26" s="37">
        <v>250</v>
      </c>
      <c r="H26" s="205">
        <v>284</v>
      </c>
      <c r="I26" s="205">
        <v>408</v>
      </c>
      <c r="J26" s="205">
        <v>343</v>
      </c>
      <c r="K26" s="205">
        <v>318</v>
      </c>
      <c r="L26" s="37">
        <v>338</v>
      </c>
      <c r="M26" s="205">
        <v>376</v>
      </c>
      <c r="N26" s="205">
        <v>342</v>
      </c>
      <c r="O26" s="205">
        <v>382</v>
      </c>
      <c r="P26" s="205">
        <v>468</v>
      </c>
      <c r="Q26" s="37">
        <v>393</v>
      </c>
      <c r="R26" s="205">
        <v>421</v>
      </c>
      <c r="S26" s="205">
        <v>434</v>
      </c>
      <c r="T26" s="205">
        <v>391</v>
      </c>
      <c r="U26" s="205">
        <v>303</v>
      </c>
      <c r="V26" s="37">
        <v>387</v>
      </c>
      <c r="W26" s="205">
        <v>402</v>
      </c>
    </row>
    <row r="27" spans="1:23" ht="17.25" x14ac:dyDescent="0.25">
      <c r="A27" s="116"/>
      <c r="B27" s="33" t="s">
        <v>405</v>
      </c>
      <c r="C27" s="205">
        <v>374</v>
      </c>
      <c r="D27" s="205">
        <v>357</v>
      </c>
      <c r="E27" s="205">
        <v>405</v>
      </c>
      <c r="F27" s="205">
        <v>366</v>
      </c>
      <c r="G27" s="37">
        <v>375</v>
      </c>
      <c r="H27" s="205">
        <v>385</v>
      </c>
      <c r="I27" s="205">
        <v>494</v>
      </c>
      <c r="J27" s="205">
        <v>428</v>
      </c>
      <c r="K27" s="205">
        <v>401</v>
      </c>
      <c r="L27" s="37">
        <v>427</v>
      </c>
      <c r="M27" s="205">
        <v>447</v>
      </c>
      <c r="N27" s="205">
        <v>408</v>
      </c>
      <c r="O27" s="205">
        <v>430</v>
      </c>
      <c r="P27" s="205">
        <v>504</v>
      </c>
      <c r="Q27" s="37">
        <v>448</v>
      </c>
      <c r="R27" s="205">
        <v>452</v>
      </c>
      <c r="S27" s="205">
        <v>475</v>
      </c>
      <c r="T27" s="205">
        <v>441</v>
      </c>
      <c r="U27" s="205">
        <v>363</v>
      </c>
      <c r="V27" s="37">
        <v>433</v>
      </c>
      <c r="W27" s="205">
        <v>459</v>
      </c>
    </row>
    <row r="28" spans="1:23" x14ac:dyDescent="0.25">
      <c r="A28" s="116"/>
      <c r="B28" s="33" t="s">
        <v>406</v>
      </c>
      <c r="C28" s="317">
        <v>4.28</v>
      </c>
      <c r="D28" s="317">
        <v>3.54</v>
      </c>
      <c r="E28" s="317">
        <v>4.71</v>
      </c>
      <c r="F28" s="317">
        <v>4.67</v>
      </c>
      <c r="G28" s="39">
        <v>17.190000000000001</v>
      </c>
      <c r="H28" s="317">
        <v>4.5599999999999996</v>
      </c>
      <c r="I28" s="317">
        <v>3.83</v>
      </c>
      <c r="J28" s="317">
        <v>4.71</v>
      </c>
      <c r="K28" s="317">
        <v>4.46</v>
      </c>
      <c r="L28" s="39">
        <v>17.57</v>
      </c>
      <c r="M28" s="317">
        <v>4.41</v>
      </c>
      <c r="N28" s="317">
        <v>3.75</v>
      </c>
      <c r="O28" s="317">
        <v>4.7699999999999996</v>
      </c>
      <c r="P28" s="317">
        <v>4.72</v>
      </c>
      <c r="Q28" s="39">
        <v>17.670000000000002</v>
      </c>
      <c r="R28" s="317">
        <v>4.66</v>
      </c>
      <c r="S28" s="317">
        <v>4.5999999999999996</v>
      </c>
      <c r="T28" s="317">
        <v>4.6399999999999997</v>
      </c>
      <c r="U28" s="317">
        <v>4.8</v>
      </c>
      <c r="V28" s="39">
        <v>18.690000000000001</v>
      </c>
      <c r="W28" s="317">
        <v>4.5599999999999996</v>
      </c>
    </row>
    <row r="29" spans="1:23" x14ac:dyDescent="0.25">
      <c r="A29" s="116"/>
      <c r="B29" s="33" t="s">
        <v>407</v>
      </c>
      <c r="C29" s="205">
        <v>90</v>
      </c>
      <c r="D29" s="205">
        <v>72</v>
      </c>
      <c r="E29" s="205">
        <v>97</v>
      </c>
      <c r="F29" s="205">
        <v>96</v>
      </c>
      <c r="G29" s="37">
        <v>89</v>
      </c>
      <c r="H29" s="205">
        <v>96</v>
      </c>
      <c r="I29" s="205">
        <v>77</v>
      </c>
      <c r="J29" s="205">
        <v>96</v>
      </c>
      <c r="K29" s="205">
        <v>92</v>
      </c>
      <c r="L29" s="37">
        <v>90</v>
      </c>
      <c r="M29" s="205">
        <v>93</v>
      </c>
      <c r="N29" s="205">
        <v>77</v>
      </c>
      <c r="O29" s="205">
        <v>98</v>
      </c>
      <c r="P29" s="205">
        <v>98</v>
      </c>
      <c r="Q29" s="37">
        <v>92</v>
      </c>
      <c r="R29" s="205">
        <v>98</v>
      </c>
      <c r="S29" s="205">
        <v>96</v>
      </c>
      <c r="T29" s="205">
        <v>96</v>
      </c>
      <c r="U29" s="205">
        <v>98</v>
      </c>
      <c r="V29" s="37">
        <v>97</v>
      </c>
      <c r="W29" s="205">
        <v>94</v>
      </c>
    </row>
    <row r="30" spans="1:23" x14ac:dyDescent="0.25">
      <c r="A30" s="116"/>
      <c r="B30" s="33" t="s">
        <v>408</v>
      </c>
      <c r="C30" s="317">
        <v>6.82</v>
      </c>
      <c r="D30" s="317">
        <v>7.65</v>
      </c>
      <c r="E30" s="317">
        <v>8.4</v>
      </c>
      <c r="F30" s="317">
        <v>7.87</v>
      </c>
      <c r="G30" s="39">
        <v>30.74</v>
      </c>
      <c r="H30" s="317">
        <v>6.54</v>
      </c>
      <c r="I30" s="317">
        <v>6.94</v>
      </c>
      <c r="J30" s="317">
        <v>5.39</v>
      </c>
      <c r="K30" s="317">
        <v>4.95</v>
      </c>
      <c r="L30" s="39">
        <v>23.82</v>
      </c>
      <c r="M30" s="317">
        <v>4.53</v>
      </c>
      <c r="N30" s="317">
        <v>4.9800000000000004</v>
      </c>
      <c r="O30" s="317">
        <v>5.5</v>
      </c>
      <c r="P30" s="317">
        <v>5.25</v>
      </c>
      <c r="Q30" s="39">
        <v>20.260000000000002</v>
      </c>
      <c r="R30" s="317">
        <v>4.79</v>
      </c>
      <c r="S30" s="317">
        <v>5.38</v>
      </c>
      <c r="T30" s="317">
        <v>5.6</v>
      </c>
      <c r="U30" s="317">
        <v>5.17</v>
      </c>
      <c r="V30" s="39">
        <v>20.94</v>
      </c>
      <c r="W30" s="317">
        <v>4.5999999999999996</v>
      </c>
    </row>
    <row r="31" spans="1:23" x14ac:dyDescent="0.25">
      <c r="A31" s="116"/>
      <c r="B31" s="54" t="s">
        <v>409</v>
      </c>
      <c r="C31" s="317">
        <v>2.2200000000000002</v>
      </c>
      <c r="D31" s="317">
        <v>2.62</v>
      </c>
      <c r="E31" s="317">
        <v>2.89</v>
      </c>
      <c r="F31" s="317">
        <v>2.67</v>
      </c>
      <c r="G31" s="39">
        <v>10.4</v>
      </c>
      <c r="H31" s="317">
        <v>2.34</v>
      </c>
      <c r="I31" s="317">
        <v>2.52</v>
      </c>
      <c r="J31" s="317">
        <v>1.72</v>
      </c>
      <c r="K31" s="317">
        <v>1.55</v>
      </c>
      <c r="L31" s="39">
        <v>8.1300000000000008</v>
      </c>
      <c r="M31" s="317">
        <v>1.41</v>
      </c>
      <c r="N31" s="317">
        <v>1.6</v>
      </c>
      <c r="O31" s="317">
        <v>1.74</v>
      </c>
      <c r="P31" s="317">
        <v>1.58</v>
      </c>
      <c r="Q31" s="39">
        <v>6.33</v>
      </c>
      <c r="R31" s="317">
        <v>1.45</v>
      </c>
      <c r="S31" s="317">
        <v>1.63</v>
      </c>
      <c r="T31" s="317">
        <v>1.81</v>
      </c>
      <c r="U31" s="317">
        <v>1.64</v>
      </c>
      <c r="V31" s="39">
        <v>6.53</v>
      </c>
      <c r="W31" s="317">
        <v>1.44</v>
      </c>
    </row>
    <row r="32" spans="1:23" x14ac:dyDescent="0.25">
      <c r="A32" s="116"/>
      <c r="B32" s="54" t="s">
        <v>410</v>
      </c>
      <c r="C32" s="317">
        <v>0.6</v>
      </c>
      <c r="D32" s="317">
        <v>0.56000000000000005</v>
      </c>
      <c r="E32" s="317">
        <v>0.59</v>
      </c>
      <c r="F32" s="317">
        <v>0.56999999999999995</v>
      </c>
      <c r="G32" s="39">
        <v>2.31</v>
      </c>
      <c r="H32" s="317">
        <v>0.59</v>
      </c>
      <c r="I32" s="317">
        <v>0.41</v>
      </c>
      <c r="J32" s="317">
        <v>0.61</v>
      </c>
      <c r="K32" s="317">
        <v>0.55000000000000004</v>
      </c>
      <c r="L32" s="39">
        <v>2.15</v>
      </c>
      <c r="M32" s="317">
        <v>0.61</v>
      </c>
      <c r="N32" s="317">
        <v>0.61</v>
      </c>
      <c r="O32" s="317">
        <v>0.61</v>
      </c>
      <c r="P32" s="317">
        <v>0.59</v>
      </c>
      <c r="Q32" s="39">
        <v>2.41</v>
      </c>
      <c r="R32" s="317">
        <v>0.63</v>
      </c>
      <c r="S32" s="317">
        <v>0.56999999999999995</v>
      </c>
      <c r="T32" s="317">
        <v>0.56000000000000005</v>
      </c>
      <c r="U32" s="317">
        <v>0.59</v>
      </c>
      <c r="V32" s="39">
        <v>2.34</v>
      </c>
      <c r="W32" s="317">
        <v>0.61</v>
      </c>
    </row>
    <row r="33" spans="1:23" x14ac:dyDescent="0.25">
      <c r="A33" s="116"/>
      <c r="B33" s="33" t="s">
        <v>411</v>
      </c>
      <c r="C33" s="205">
        <v>3766</v>
      </c>
      <c r="D33" s="205">
        <v>3819</v>
      </c>
      <c r="E33" s="205">
        <v>3798</v>
      </c>
      <c r="F33" s="205">
        <v>3777</v>
      </c>
      <c r="G33" s="37">
        <v>3777</v>
      </c>
      <c r="H33" s="205">
        <v>3733</v>
      </c>
      <c r="I33" s="205">
        <v>2046</v>
      </c>
      <c r="J33" s="205">
        <v>2045</v>
      </c>
      <c r="K33" s="205">
        <v>2039</v>
      </c>
      <c r="L33" s="37">
        <v>2039</v>
      </c>
      <c r="M33" s="205">
        <v>2038</v>
      </c>
      <c r="N33" s="205">
        <v>2047</v>
      </c>
      <c r="O33" s="205">
        <v>2057</v>
      </c>
      <c r="P33" s="205">
        <v>2064</v>
      </c>
      <c r="Q33" s="37">
        <v>2064</v>
      </c>
      <c r="R33" s="205">
        <v>2062</v>
      </c>
      <c r="S33" s="205">
        <v>2066</v>
      </c>
      <c r="T33" s="205">
        <v>2067</v>
      </c>
      <c r="U33" s="205">
        <v>2075</v>
      </c>
      <c r="V33" s="37">
        <v>2075</v>
      </c>
      <c r="W33" s="205">
        <v>2082</v>
      </c>
    </row>
    <row r="34" spans="1:23" x14ac:dyDescent="0.25">
      <c r="A34" s="116"/>
      <c r="B34" s="33" t="s">
        <v>412</v>
      </c>
      <c r="C34" s="317">
        <v>32.49</v>
      </c>
      <c r="D34" s="317">
        <v>24.42</v>
      </c>
      <c r="E34" s="317">
        <v>22.19</v>
      </c>
      <c r="F34" s="317">
        <v>29.78</v>
      </c>
      <c r="G34" s="39">
        <v>108.89</v>
      </c>
      <c r="H34" s="317">
        <v>32.299999999999997</v>
      </c>
      <c r="I34" s="317">
        <v>25.97</v>
      </c>
      <c r="J34" s="317">
        <v>24</v>
      </c>
      <c r="K34" s="317">
        <v>31.13</v>
      </c>
      <c r="L34" s="39">
        <v>113.4</v>
      </c>
      <c r="M34" s="317">
        <v>32.979999999999997</v>
      </c>
      <c r="N34" s="317">
        <v>24.79</v>
      </c>
      <c r="O34" s="317">
        <v>23.26</v>
      </c>
      <c r="P34" s="317">
        <v>32.729999999999997</v>
      </c>
      <c r="Q34" s="39">
        <v>113.76</v>
      </c>
      <c r="R34" s="317">
        <v>38.06</v>
      </c>
      <c r="S34" s="317">
        <v>26.76</v>
      </c>
      <c r="T34" s="317">
        <v>27.17</v>
      </c>
      <c r="U34" s="317">
        <v>44.71</v>
      </c>
      <c r="V34" s="39">
        <v>136.71</v>
      </c>
      <c r="W34" s="317">
        <v>48.03</v>
      </c>
    </row>
    <row r="35" spans="1:23" ht="17.25" x14ac:dyDescent="0.25">
      <c r="A35" s="116"/>
      <c r="B35" s="318" t="s">
        <v>413</v>
      </c>
      <c r="C35" s="319">
        <v>17.25</v>
      </c>
      <c r="D35" s="319">
        <v>12.53</v>
      </c>
      <c r="E35" s="319">
        <v>11.39</v>
      </c>
      <c r="F35" s="319">
        <v>14.92</v>
      </c>
      <c r="G35" s="320">
        <v>56.09</v>
      </c>
      <c r="H35" s="319">
        <v>15.36</v>
      </c>
      <c r="I35" s="319">
        <v>12.17</v>
      </c>
      <c r="J35" s="319">
        <v>12.44</v>
      </c>
      <c r="K35" s="319">
        <v>17.25</v>
      </c>
      <c r="L35" s="320">
        <v>57.22</v>
      </c>
      <c r="M35" s="319">
        <v>17.46</v>
      </c>
      <c r="N35" s="319">
        <v>13.65</v>
      </c>
      <c r="O35" s="319">
        <v>13.6</v>
      </c>
      <c r="P35" s="319">
        <v>21.51</v>
      </c>
      <c r="Q35" s="320">
        <v>66.22</v>
      </c>
      <c r="R35" s="319">
        <v>27.83</v>
      </c>
      <c r="S35" s="319">
        <v>17.32</v>
      </c>
      <c r="T35" s="319">
        <v>15.6</v>
      </c>
      <c r="U35" s="319">
        <v>27.23</v>
      </c>
      <c r="V35" s="320">
        <v>87.99</v>
      </c>
      <c r="W35" s="319">
        <v>31.55</v>
      </c>
    </row>
    <row r="36" spans="1:23" x14ac:dyDescent="0.25">
      <c r="A36" s="116"/>
      <c r="B36" s="256" t="s">
        <v>414</v>
      </c>
      <c r="C36" s="317">
        <v>12.88</v>
      </c>
      <c r="D36" s="317">
        <v>9.67</v>
      </c>
      <c r="E36" s="317">
        <v>8.89</v>
      </c>
      <c r="F36" s="317">
        <v>12.41</v>
      </c>
      <c r="G36" s="39">
        <v>43.86</v>
      </c>
      <c r="H36" s="317">
        <v>13.75</v>
      </c>
      <c r="I36" s="317">
        <v>11.33</v>
      </c>
      <c r="J36" s="317">
        <v>9.09</v>
      </c>
      <c r="K36" s="317">
        <v>11.13</v>
      </c>
      <c r="L36" s="39">
        <v>45.3</v>
      </c>
      <c r="M36" s="317">
        <v>12.13</v>
      </c>
      <c r="N36" s="317">
        <v>9.51</v>
      </c>
      <c r="O36" s="317">
        <v>7.54</v>
      </c>
      <c r="P36" s="317">
        <v>9.74</v>
      </c>
      <c r="Q36" s="39">
        <v>38.92</v>
      </c>
      <c r="R36" s="317">
        <v>9.7899999999999991</v>
      </c>
      <c r="S36" s="317">
        <v>9.11</v>
      </c>
      <c r="T36" s="317">
        <v>11.22</v>
      </c>
      <c r="U36" s="317">
        <v>17.11</v>
      </c>
      <c r="V36" s="39">
        <v>47.24</v>
      </c>
      <c r="W36" s="317">
        <v>16.079999999999998</v>
      </c>
    </row>
    <row r="37" spans="1:23" x14ac:dyDescent="0.25">
      <c r="A37" s="116"/>
      <c r="B37" s="256" t="s">
        <v>415</v>
      </c>
      <c r="C37" s="317">
        <v>2.37</v>
      </c>
      <c r="D37" s="317">
        <v>2.2200000000000002</v>
      </c>
      <c r="E37" s="317">
        <v>1.91</v>
      </c>
      <c r="F37" s="317">
        <v>2.4500000000000002</v>
      </c>
      <c r="G37" s="39">
        <v>8.9499999999999993</v>
      </c>
      <c r="H37" s="317">
        <v>3.19</v>
      </c>
      <c r="I37" s="317">
        <v>2.46</v>
      </c>
      <c r="J37" s="317">
        <v>2.5099999999999998</v>
      </c>
      <c r="K37" s="317">
        <v>2.75</v>
      </c>
      <c r="L37" s="39">
        <v>10.91</v>
      </c>
      <c r="M37" s="317">
        <v>3.39</v>
      </c>
      <c r="N37" s="317">
        <v>1.63</v>
      </c>
      <c r="O37" s="317">
        <v>2.12</v>
      </c>
      <c r="P37" s="317">
        <v>1.49</v>
      </c>
      <c r="Q37" s="39">
        <v>8.6199999999999992</v>
      </c>
      <c r="R37" s="317">
        <v>0.44</v>
      </c>
      <c r="S37" s="317">
        <v>0.33</v>
      </c>
      <c r="T37" s="317">
        <v>0.35</v>
      </c>
      <c r="U37" s="317">
        <v>0.37</v>
      </c>
      <c r="V37" s="39">
        <v>1.48</v>
      </c>
      <c r="W37" s="317">
        <v>0.41</v>
      </c>
    </row>
    <row r="38" spans="1:23" x14ac:dyDescent="0.25">
      <c r="A38" s="116"/>
      <c r="B38" s="321" t="s">
        <v>416</v>
      </c>
      <c r="C38" s="317">
        <v>122.45</v>
      </c>
      <c r="D38" s="317">
        <v>136.97999999999999</v>
      </c>
      <c r="E38" s="317">
        <v>204.65</v>
      </c>
      <c r="F38" s="317">
        <v>222.6</v>
      </c>
      <c r="G38" s="39">
        <v>686.68</v>
      </c>
      <c r="H38" s="317">
        <v>213.67</v>
      </c>
      <c r="I38" s="317">
        <v>119.13</v>
      </c>
      <c r="J38" s="317">
        <v>147.5</v>
      </c>
      <c r="K38" s="317">
        <v>231.87</v>
      </c>
      <c r="L38" s="39">
        <v>712.18</v>
      </c>
      <c r="M38" s="317">
        <v>225.41</v>
      </c>
      <c r="N38" s="317">
        <v>155.56</v>
      </c>
      <c r="O38" s="317">
        <v>169.37</v>
      </c>
      <c r="P38" s="317">
        <v>220.41</v>
      </c>
      <c r="Q38" s="39">
        <v>770.75</v>
      </c>
      <c r="R38" s="317">
        <v>247.92</v>
      </c>
      <c r="S38" s="317">
        <v>220.66</v>
      </c>
      <c r="T38" s="317">
        <v>254.12</v>
      </c>
      <c r="U38" s="317">
        <v>240.77</v>
      </c>
      <c r="V38" s="39">
        <v>963.48</v>
      </c>
      <c r="W38" s="317">
        <v>278.83</v>
      </c>
    </row>
    <row r="39" spans="1:23" x14ac:dyDescent="0.25">
      <c r="A39" s="116"/>
      <c r="B39" s="33" t="s">
        <v>417</v>
      </c>
      <c r="C39" s="205">
        <v>366</v>
      </c>
      <c r="D39" s="205">
        <v>358</v>
      </c>
      <c r="E39" s="205">
        <v>366</v>
      </c>
      <c r="F39" s="205">
        <v>358</v>
      </c>
      <c r="G39" s="37">
        <v>1448</v>
      </c>
      <c r="H39" s="205">
        <v>367</v>
      </c>
      <c r="I39" s="205">
        <v>372</v>
      </c>
      <c r="J39" s="205">
        <v>388</v>
      </c>
      <c r="K39" s="205">
        <v>373</v>
      </c>
      <c r="L39" s="37">
        <v>1499</v>
      </c>
      <c r="M39" s="205">
        <v>326</v>
      </c>
      <c r="N39" s="205">
        <v>360</v>
      </c>
      <c r="O39" s="205">
        <v>367</v>
      </c>
      <c r="P39" s="205">
        <v>357</v>
      </c>
      <c r="Q39" s="37">
        <v>1410</v>
      </c>
      <c r="R39" s="205">
        <v>361</v>
      </c>
      <c r="S39" s="205">
        <v>372</v>
      </c>
      <c r="T39" s="205">
        <v>366</v>
      </c>
      <c r="U39" s="205">
        <v>369</v>
      </c>
      <c r="V39" s="37">
        <v>1468</v>
      </c>
      <c r="W39" s="205">
        <v>356</v>
      </c>
    </row>
    <row r="40" spans="1:23" x14ac:dyDescent="0.25">
      <c r="A40" s="116"/>
      <c r="B40" s="58" t="s">
        <v>418</v>
      </c>
      <c r="C40" s="317">
        <v>21.19</v>
      </c>
      <c r="D40" s="317">
        <v>21.28</v>
      </c>
      <c r="E40" s="317">
        <v>22.57</v>
      </c>
      <c r="F40" s="317">
        <v>22.57</v>
      </c>
      <c r="G40" s="39">
        <v>22.14</v>
      </c>
      <c r="H40" s="317">
        <v>22.57</v>
      </c>
      <c r="I40" s="317">
        <v>12.96</v>
      </c>
      <c r="J40" s="317">
        <v>16.36</v>
      </c>
      <c r="K40" s="317">
        <v>18.059999999999999</v>
      </c>
      <c r="L40" s="39">
        <v>15.73</v>
      </c>
      <c r="M40" s="317">
        <v>17.43</v>
      </c>
      <c r="N40" s="317">
        <v>11.11</v>
      </c>
      <c r="O40" s="317">
        <v>11.68</v>
      </c>
      <c r="P40" s="317">
        <v>11.68</v>
      </c>
      <c r="Q40" s="39">
        <v>13.04</v>
      </c>
      <c r="R40" s="317">
        <v>11.13</v>
      </c>
      <c r="S40" s="317">
        <v>12.77</v>
      </c>
      <c r="T40" s="317">
        <v>13.22</v>
      </c>
      <c r="U40" s="317">
        <v>12.85</v>
      </c>
      <c r="V40" s="39">
        <v>18.98</v>
      </c>
      <c r="W40" s="317">
        <v>12.01</v>
      </c>
    </row>
    <row r="41" spans="1:23" ht="17.25" x14ac:dyDescent="0.25">
      <c r="A41" s="116"/>
      <c r="B41" s="33" t="s">
        <v>419</v>
      </c>
      <c r="C41" s="317">
        <v>0.78</v>
      </c>
      <c r="D41" s="317">
        <v>0.72</v>
      </c>
      <c r="E41" s="317">
        <v>1.91</v>
      </c>
      <c r="F41" s="317">
        <v>1.78</v>
      </c>
      <c r="G41" s="39">
        <v>5.18</v>
      </c>
      <c r="H41" s="317">
        <v>1.74</v>
      </c>
      <c r="I41" s="317">
        <v>1.04</v>
      </c>
      <c r="J41" s="317">
        <v>2.4</v>
      </c>
      <c r="K41" s="317">
        <v>1.91</v>
      </c>
      <c r="L41" s="39">
        <v>7.1</v>
      </c>
      <c r="M41" s="317">
        <v>1.52</v>
      </c>
      <c r="N41" s="317">
        <v>0.65</v>
      </c>
      <c r="O41" s="317">
        <v>1.42</v>
      </c>
      <c r="P41" s="317">
        <v>1.48</v>
      </c>
      <c r="Q41" s="39">
        <v>5.0599999999999996</v>
      </c>
      <c r="R41" s="317">
        <v>1.08</v>
      </c>
      <c r="S41" s="317">
        <v>0.05</v>
      </c>
      <c r="T41" s="317">
        <v>1</v>
      </c>
      <c r="U41" s="317">
        <v>1.26</v>
      </c>
      <c r="V41" s="39">
        <v>3.4</v>
      </c>
      <c r="W41" s="317">
        <v>1.1200000000000001</v>
      </c>
    </row>
    <row r="42" spans="1:23" x14ac:dyDescent="0.25">
      <c r="A42" s="116"/>
      <c r="B42" s="33"/>
      <c r="C42" s="317"/>
      <c r="D42" s="317"/>
      <c r="E42" s="317"/>
      <c r="F42" s="317"/>
      <c r="G42" s="317"/>
      <c r="H42" s="317"/>
      <c r="I42" s="317"/>
      <c r="J42" s="317"/>
      <c r="K42" s="317"/>
      <c r="L42" s="317"/>
      <c r="M42" s="317"/>
      <c r="N42" s="317"/>
      <c r="O42" s="317"/>
      <c r="P42" s="317"/>
      <c r="Q42" s="317"/>
      <c r="R42" s="317"/>
      <c r="S42" s="317"/>
      <c r="T42" s="317"/>
      <c r="U42" s="317"/>
      <c r="V42" s="317"/>
      <c r="W42" s="317"/>
    </row>
    <row r="43" spans="1:23" ht="30" customHeight="1" x14ac:dyDescent="0.25">
      <c r="A43" s="116"/>
      <c r="B43" s="346" t="s">
        <v>458</v>
      </c>
      <c r="C43" s="346"/>
      <c r="D43" s="346"/>
      <c r="E43" s="346"/>
      <c r="F43" s="346"/>
      <c r="G43" s="346"/>
      <c r="H43" s="346"/>
      <c r="I43" s="346"/>
      <c r="J43" s="346"/>
      <c r="K43" s="346"/>
      <c r="L43" s="346"/>
      <c r="M43" s="346"/>
      <c r="N43" s="346"/>
      <c r="O43" s="346"/>
      <c r="P43" s="346"/>
      <c r="Q43" s="346"/>
      <c r="R43" s="346"/>
      <c r="S43" s="346"/>
      <c r="T43" s="346"/>
      <c r="U43" s="346"/>
      <c r="V43" s="346"/>
      <c r="W43" s="346"/>
    </row>
    <row r="44" spans="1:23" x14ac:dyDescent="0.25">
      <c r="A44" s="116"/>
      <c r="B44" s="347" t="s">
        <v>459</v>
      </c>
      <c r="C44" s="347"/>
      <c r="D44" s="347"/>
      <c r="E44" s="347"/>
      <c r="F44" s="347"/>
      <c r="G44" s="347"/>
      <c r="H44" s="347"/>
      <c r="I44" s="347"/>
      <c r="J44" s="347"/>
      <c r="K44" s="347"/>
      <c r="L44" s="347"/>
      <c r="M44" s="347"/>
      <c r="N44" s="347"/>
      <c r="O44" s="347"/>
      <c r="P44" s="347"/>
      <c r="Q44" s="347"/>
      <c r="R44" s="347"/>
      <c r="S44" s="347"/>
      <c r="T44" s="347"/>
      <c r="U44" s="347"/>
      <c r="V44" s="347"/>
      <c r="W44" s="347"/>
    </row>
    <row r="45" spans="1:23" x14ac:dyDescent="0.25">
      <c r="A45" s="116"/>
      <c r="B45" s="347" t="s">
        <v>420</v>
      </c>
      <c r="C45" s="347"/>
      <c r="D45" s="347"/>
      <c r="E45" s="347"/>
      <c r="F45" s="347"/>
      <c r="G45" s="347"/>
      <c r="H45" s="347"/>
      <c r="I45" s="347"/>
      <c r="J45" s="347"/>
      <c r="K45" s="347"/>
      <c r="L45" s="347"/>
      <c r="M45" s="347"/>
      <c r="N45" s="347"/>
      <c r="O45" s="347"/>
      <c r="P45" s="347"/>
      <c r="Q45" s="347"/>
      <c r="R45" s="347"/>
      <c r="S45" s="347"/>
      <c r="T45" s="347"/>
      <c r="U45" s="347"/>
      <c r="V45" s="347"/>
      <c r="W45" s="347"/>
    </row>
    <row r="46" spans="1:23" x14ac:dyDescent="0.25">
      <c r="A46" s="116"/>
      <c r="B46" s="347" t="s">
        <v>421</v>
      </c>
      <c r="C46" s="347"/>
      <c r="D46" s="347"/>
      <c r="E46" s="347"/>
      <c r="F46" s="347"/>
      <c r="G46" s="347"/>
      <c r="H46" s="347"/>
      <c r="I46" s="347"/>
      <c r="J46" s="347"/>
      <c r="K46" s="347"/>
      <c r="L46" s="347"/>
      <c r="M46" s="347"/>
      <c r="N46" s="347"/>
      <c r="O46" s="347"/>
      <c r="P46" s="347"/>
      <c r="Q46" s="347"/>
      <c r="R46" s="347"/>
      <c r="S46" s="347"/>
      <c r="T46" s="347"/>
      <c r="U46" s="347"/>
      <c r="V46" s="347"/>
      <c r="W46" s="347"/>
    </row>
    <row r="47" spans="1:23" x14ac:dyDescent="0.25">
      <c r="A47" s="116"/>
      <c r="B47" s="10"/>
      <c r="C47" s="10"/>
      <c r="D47" s="10"/>
      <c r="E47" s="10"/>
      <c r="F47" s="10"/>
      <c r="G47" s="10"/>
      <c r="H47" s="10"/>
      <c r="I47" s="10"/>
      <c r="J47" s="10"/>
      <c r="K47" s="10"/>
      <c r="L47" s="10"/>
      <c r="M47" s="10"/>
      <c r="N47" s="10"/>
      <c r="O47" s="10"/>
      <c r="P47" s="10"/>
      <c r="Q47" s="10"/>
      <c r="R47" s="10"/>
      <c r="S47" s="10"/>
      <c r="T47" s="10"/>
      <c r="U47" s="10"/>
      <c r="V47" s="10"/>
      <c r="W47" s="58"/>
    </row>
    <row r="48" spans="1:23" ht="15.75" thickBot="1" x14ac:dyDescent="0.3">
      <c r="A48" s="116"/>
      <c r="B48" s="48" t="s">
        <v>105</v>
      </c>
      <c r="C48" s="315" t="s">
        <v>18</v>
      </c>
      <c r="D48" s="315" t="s">
        <v>19</v>
      </c>
      <c r="E48" s="315" t="s">
        <v>20</v>
      </c>
      <c r="F48" s="315" t="s">
        <v>21</v>
      </c>
      <c r="G48" s="316">
        <v>2016</v>
      </c>
      <c r="H48" s="315" t="s">
        <v>22</v>
      </c>
      <c r="I48" s="315" t="s">
        <v>23</v>
      </c>
      <c r="J48" s="315" t="s">
        <v>24</v>
      </c>
      <c r="K48" s="226" t="s">
        <v>25</v>
      </c>
      <c r="L48" s="227">
        <v>2017</v>
      </c>
      <c r="M48" s="226" t="s">
        <v>26</v>
      </c>
      <c r="N48" s="226" t="s">
        <v>27</v>
      </c>
      <c r="O48" s="226" t="s">
        <v>28</v>
      </c>
      <c r="P48" s="226" t="s">
        <v>29</v>
      </c>
      <c r="Q48" s="227">
        <v>2018</v>
      </c>
      <c r="R48" s="226" t="s">
        <v>30</v>
      </c>
      <c r="S48" s="226" t="s">
        <v>31</v>
      </c>
      <c r="T48" s="226" t="s">
        <v>32</v>
      </c>
      <c r="U48" s="226" t="s">
        <v>33</v>
      </c>
      <c r="V48" s="227">
        <v>2019</v>
      </c>
      <c r="W48" s="226" t="s">
        <v>34</v>
      </c>
    </row>
    <row r="49" spans="1:23" x14ac:dyDescent="0.25">
      <c r="A49" s="116"/>
      <c r="B49" s="33" t="s">
        <v>94</v>
      </c>
      <c r="C49" s="205">
        <v>80</v>
      </c>
      <c r="D49" s="205">
        <v>61</v>
      </c>
      <c r="E49" s="205">
        <v>82</v>
      </c>
      <c r="F49" s="205">
        <v>66</v>
      </c>
      <c r="G49" s="37">
        <v>289</v>
      </c>
      <c r="H49" s="205">
        <v>72</v>
      </c>
      <c r="I49" s="205">
        <v>74</v>
      </c>
      <c r="J49" s="205">
        <v>125</v>
      </c>
      <c r="K49" s="205">
        <v>134</v>
      </c>
      <c r="L49" s="37">
        <v>405</v>
      </c>
      <c r="M49" s="205">
        <v>95</v>
      </c>
      <c r="N49" s="205">
        <v>51</v>
      </c>
      <c r="O49" s="205">
        <v>141</v>
      </c>
      <c r="P49" s="205">
        <v>78</v>
      </c>
      <c r="Q49" s="37">
        <v>364</v>
      </c>
      <c r="R49" s="205">
        <v>119</v>
      </c>
      <c r="S49" s="205">
        <v>79</v>
      </c>
      <c r="T49" s="205">
        <v>85</v>
      </c>
      <c r="U49" s="205">
        <v>127</v>
      </c>
      <c r="V49" s="37">
        <v>409</v>
      </c>
      <c r="W49" s="205">
        <v>66</v>
      </c>
    </row>
    <row r="50" spans="1:23" x14ac:dyDescent="0.25">
      <c r="A50" s="116"/>
      <c r="B50" s="33" t="s">
        <v>93</v>
      </c>
      <c r="C50" s="205">
        <v>26</v>
      </c>
      <c r="D50" s="205">
        <v>1</v>
      </c>
      <c r="E50" s="205">
        <v>7</v>
      </c>
      <c r="F50" s="205">
        <v>-23</v>
      </c>
      <c r="G50" s="37">
        <v>11</v>
      </c>
      <c r="H50" s="205">
        <v>-1</v>
      </c>
      <c r="I50" s="205">
        <v>-11</v>
      </c>
      <c r="J50" s="205">
        <v>-17</v>
      </c>
      <c r="K50" s="205">
        <v>25</v>
      </c>
      <c r="L50" s="37">
        <v>-4</v>
      </c>
      <c r="M50" s="205">
        <v>17</v>
      </c>
      <c r="N50" s="205">
        <v>-33</v>
      </c>
      <c r="O50" s="205">
        <v>-10</v>
      </c>
      <c r="P50" s="205">
        <v>17</v>
      </c>
      <c r="Q50" s="37">
        <v>-9</v>
      </c>
      <c r="R50" s="205">
        <v>0</v>
      </c>
      <c r="S50" s="205">
        <v>4</v>
      </c>
      <c r="T50" s="205">
        <v>-43</v>
      </c>
      <c r="U50" s="205">
        <v>24</v>
      </c>
      <c r="V50" s="37">
        <v>-16</v>
      </c>
      <c r="W50" s="205">
        <v>30</v>
      </c>
    </row>
    <row r="51" spans="1:23" x14ac:dyDescent="0.25">
      <c r="A51" s="116"/>
      <c r="B51" s="33" t="s">
        <v>51</v>
      </c>
      <c r="C51" s="205">
        <v>-14</v>
      </c>
      <c r="D51" s="205">
        <v>30</v>
      </c>
      <c r="E51" s="205">
        <v>-14</v>
      </c>
      <c r="F51" s="205">
        <v>24</v>
      </c>
      <c r="G51" s="37">
        <v>27</v>
      </c>
      <c r="H51" s="205">
        <v>4</v>
      </c>
      <c r="I51" s="205">
        <v>-10</v>
      </c>
      <c r="J51" s="205">
        <v>-1</v>
      </c>
      <c r="K51" s="205">
        <v>30</v>
      </c>
      <c r="L51" s="37">
        <v>23</v>
      </c>
      <c r="M51" s="205">
        <v>9</v>
      </c>
      <c r="N51" s="205">
        <v>36</v>
      </c>
      <c r="O51" s="205">
        <v>13</v>
      </c>
      <c r="P51" s="205">
        <v>-49</v>
      </c>
      <c r="Q51" s="37">
        <v>9</v>
      </c>
      <c r="R51" s="205">
        <v>35</v>
      </c>
      <c r="S51" s="205">
        <v>5</v>
      </c>
      <c r="T51" s="205">
        <v>-10</v>
      </c>
      <c r="U51" s="205">
        <v>7</v>
      </c>
      <c r="V51" s="37">
        <v>37</v>
      </c>
      <c r="W51" s="205">
        <v>-101</v>
      </c>
    </row>
    <row r="52" spans="1:23" ht="17.25" x14ac:dyDescent="0.25">
      <c r="A52" s="116"/>
      <c r="B52" s="33" t="s">
        <v>397</v>
      </c>
      <c r="C52" s="205">
        <v>68</v>
      </c>
      <c r="D52" s="205">
        <v>30</v>
      </c>
      <c r="E52" s="205">
        <v>88</v>
      </c>
      <c r="F52" s="205">
        <v>65</v>
      </c>
      <c r="G52" s="37">
        <v>251</v>
      </c>
      <c r="H52" s="205">
        <v>69</v>
      </c>
      <c r="I52" s="205">
        <v>95</v>
      </c>
      <c r="J52" s="205">
        <v>143</v>
      </c>
      <c r="K52" s="205">
        <v>79</v>
      </c>
      <c r="L52" s="37">
        <v>386</v>
      </c>
      <c r="M52" s="205">
        <v>69</v>
      </c>
      <c r="N52" s="205">
        <v>48</v>
      </c>
      <c r="O52" s="205">
        <v>137</v>
      </c>
      <c r="P52" s="205">
        <v>110</v>
      </c>
      <c r="Q52" s="37">
        <v>363</v>
      </c>
      <c r="R52" s="205">
        <v>83</v>
      </c>
      <c r="S52" s="205">
        <v>70</v>
      </c>
      <c r="T52" s="205">
        <v>138</v>
      </c>
      <c r="U52" s="205">
        <v>96</v>
      </c>
      <c r="V52" s="37">
        <v>387</v>
      </c>
      <c r="W52" s="205">
        <v>137</v>
      </c>
    </row>
    <row r="53" spans="1:23" x14ac:dyDescent="0.25">
      <c r="A53" s="116"/>
      <c r="B53" s="58"/>
      <c r="C53" s="58"/>
      <c r="D53" s="58"/>
      <c r="E53" s="58"/>
      <c r="F53" s="58"/>
      <c r="G53" s="58"/>
      <c r="H53" s="58"/>
      <c r="I53" s="58"/>
      <c r="J53" s="58"/>
      <c r="K53" s="58"/>
      <c r="L53" s="58"/>
      <c r="M53" s="58"/>
      <c r="N53" s="58"/>
      <c r="O53" s="58"/>
      <c r="P53" s="58"/>
      <c r="Q53" s="58"/>
      <c r="R53" s="58"/>
      <c r="S53" s="58"/>
      <c r="T53" s="58"/>
      <c r="U53" s="58"/>
      <c r="V53" s="58"/>
      <c r="W53" s="58"/>
    </row>
    <row r="54" spans="1:23" x14ac:dyDescent="0.25">
      <c r="A54" s="116"/>
      <c r="B54" s="347" t="s">
        <v>426</v>
      </c>
      <c r="C54" s="347"/>
      <c r="D54" s="347"/>
      <c r="E54" s="347"/>
      <c r="F54" s="347"/>
      <c r="G54" s="347"/>
      <c r="H54" s="347"/>
      <c r="I54" s="347"/>
      <c r="J54" s="347"/>
      <c r="K54" s="347"/>
      <c r="L54" s="347"/>
      <c r="M54" s="347"/>
      <c r="N54" s="347"/>
      <c r="O54" s="347"/>
      <c r="P54" s="347"/>
      <c r="Q54" s="347"/>
      <c r="R54" s="347"/>
      <c r="S54" s="347"/>
      <c r="T54" s="347"/>
      <c r="U54" s="347"/>
      <c r="V54" s="347"/>
      <c r="W54" s="58"/>
    </row>
    <row r="55" spans="1:23" x14ac:dyDescent="0.25">
      <c r="A55" s="116"/>
      <c r="B55" s="58"/>
      <c r="C55" s="58"/>
      <c r="D55" s="58"/>
      <c r="E55" s="58"/>
      <c r="F55" s="58"/>
      <c r="G55" s="58"/>
      <c r="H55" s="58"/>
      <c r="I55" s="58"/>
      <c r="J55" s="58"/>
      <c r="K55" s="58"/>
      <c r="L55" s="58"/>
      <c r="M55" s="58"/>
      <c r="N55" s="58"/>
      <c r="O55" s="58"/>
      <c r="P55" s="58"/>
      <c r="Q55" s="58"/>
      <c r="R55" s="58"/>
      <c r="S55" s="58"/>
      <c r="T55" s="58"/>
      <c r="U55" s="58"/>
      <c r="V55" s="58"/>
      <c r="W55" s="58"/>
    </row>
    <row r="56" spans="1:23" ht="15.75" thickBot="1" x14ac:dyDescent="0.3">
      <c r="A56" s="116"/>
      <c r="B56" s="230" t="s">
        <v>99</v>
      </c>
      <c r="C56" s="228" t="s">
        <v>18</v>
      </c>
      <c r="D56" s="228" t="s">
        <v>19</v>
      </c>
      <c r="E56" s="228" t="s">
        <v>20</v>
      </c>
      <c r="F56" s="228" t="s">
        <v>21</v>
      </c>
      <c r="G56" s="231">
        <v>2016</v>
      </c>
      <c r="H56" s="232" t="s">
        <v>22</v>
      </c>
      <c r="I56" s="232" t="s">
        <v>23</v>
      </c>
      <c r="J56" s="232" t="s">
        <v>24</v>
      </c>
      <c r="K56" s="226" t="s">
        <v>25</v>
      </c>
      <c r="L56" s="227">
        <v>2017</v>
      </c>
      <c r="M56" s="226" t="s">
        <v>26</v>
      </c>
      <c r="N56" s="226" t="s">
        <v>27</v>
      </c>
      <c r="O56" s="226" t="s">
        <v>28</v>
      </c>
      <c r="P56" s="226" t="s">
        <v>29</v>
      </c>
      <c r="Q56" s="227">
        <v>2018</v>
      </c>
      <c r="R56" s="226" t="s">
        <v>30</v>
      </c>
      <c r="S56" s="226" t="s">
        <v>31</v>
      </c>
      <c r="T56" s="226" t="s">
        <v>32</v>
      </c>
      <c r="U56" s="226" t="s">
        <v>33</v>
      </c>
      <c r="V56" s="227">
        <v>2019</v>
      </c>
      <c r="W56" s="226" t="s">
        <v>34</v>
      </c>
    </row>
    <row r="57" spans="1:23" ht="17.25" x14ac:dyDescent="0.25">
      <c r="A57" s="116"/>
      <c r="B57" s="33" t="s">
        <v>422</v>
      </c>
      <c r="C57" s="317">
        <v>8.06</v>
      </c>
      <c r="D57" s="317">
        <v>6.82</v>
      </c>
      <c r="E57" s="317">
        <v>5.96</v>
      </c>
      <c r="F57" s="317">
        <v>7.14</v>
      </c>
      <c r="G57" s="39">
        <v>6.98</v>
      </c>
      <c r="H57" s="317">
        <v>7.58</v>
      </c>
      <c r="I57" s="317">
        <v>8.51</v>
      </c>
      <c r="J57" s="317">
        <v>8.75</v>
      </c>
      <c r="K57" s="317">
        <v>6.16</v>
      </c>
      <c r="L57" s="39">
        <v>7.75</v>
      </c>
      <c r="M57" s="317">
        <v>6.56</v>
      </c>
      <c r="N57" s="317">
        <v>6.72</v>
      </c>
      <c r="O57" s="317">
        <v>6.62</v>
      </c>
      <c r="P57" s="317">
        <v>5.27</v>
      </c>
      <c r="Q57" s="39">
        <v>6.28</v>
      </c>
      <c r="R57" s="317">
        <v>3.62</v>
      </c>
      <c r="S57" s="317">
        <v>3.85</v>
      </c>
      <c r="T57" s="317">
        <v>6.46</v>
      </c>
      <c r="U57" s="317">
        <v>4.68</v>
      </c>
      <c r="V57" s="39">
        <v>4.67</v>
      </c>
      <c r="W57" s="317">
        <v>6.75</v>
      </c>
    </row>
    <row r="58" spans="1:23" x14ac:dyDescent="0.25">
      <c r="A58" s="116"/>
      <c r="B58" s="33" t="s">
        <v>406</v>
      </c>
      <c r="C58" s="317">
        <v>1.1000000000000001</v>
      </c>
      <c r="D58" s="317">
        <v>0.81</v>
      </c>
      <c r="E58" s="317">
        <v>1.1599999999999999</v>
      </c>
      <c r="F58" s="317">
        <v>1.1499999999999999</v>
      </c>
      <c r="G58" s="39">
        <v>4.22</v>
      </c>
      <c r="H58" s="317">
        <v>1.1000000000000001</v>
      </c>
      <c r="I58" s="317">
        <v>1.1299999999999999</v>
      </c>
      <c r="J58" s="317">
        <v>1.1499999999999999</v>
      </c>
      <c r="K58" s="317">
        <v>1.1000000000000001</v>
      </c>
      <c r="L58" s="39">
        <v>4.4800000000000004</v>
      </c>
      <c r="M58" s="317">
        <v>1.1100000000000001</v>
      </c>
      <c r="N58" s="317">
        <v>0.57999999999999996</v>
      </c>
      <c r="O58" s="317">
        <v>1.19</v>
      </c>
      <c r="P58" s="317">
        <v>1.19</v>
      </c>
      <c r="Q58" s="39">
        <v>4.08</v>
      </c>
      <c r="R58" s="317">
        <v>1.1499999999999999</v>
      </c>
      <c r="S58" s="317">
        <v>1.1399999999999999</v>
      </c>
      <c r="T58" s="317">
        <v>1.23</v>
      </c>
      <c r="U58" s="317">
        <v>1.21</v>
      </c>
      <c r="V58" s="39">
        <v>4.7300000000000004</v>
      </c>
      <c r="W58" s="317">
        <v>1.17</v>
      </c>
    </row>
    <row r="59" spans="1:23" x14ac:dyDescent="0.25">
      <c r="A59" s="116"/>
      <c r="B59" s="33" t="s">
        <v>407</v>
      </c>
      <c r="C59" s="205">
        <v>94</v>
      </c>
      <c r="D59" s="205">
        <v>68</v>
      </c>
      <c r="E59" s="205">
        <v>97</v>
      </c>
      <c r="F59" s="205">
        <v>96</v>
      </c>
      <c r="G59" s="37">
        <v>89</v>
      </c>
      <c r="H59" s="205">
        <v>95</v>
      </c>
      <c r="I59" s="205">
        <v>94</v>
      </c>
      <c r="J59" s="205">
        <v>93</v>
      </c>
      <c r="K59" s="205">
        <v>91</v>
      </c>
      <c r="L59" s="37">
        <v>93</v>
      </c>
      <c r="M59" s="205">
        <v>94</v>
      </c>
      <c r="N59" s="205">
        <v>49</v>
      </c>
      <c r="O59" s="205">
        <v>98</v>
      </c>
      <c r="P59" s="205">
        <v>99</v>
      </c>
      <c r="Q59" s="37">
        <v>85</v>
      </c>
      <c r="R59" s="205">
        <v>96</v>
      </c>
      <c r="S59" s="205">
        <v>94</v>
      </c>
      <c r="T59" s="205">
        <v>99</v>
      </c>
      <c r="U59" s="205">
        <v>98</v>
      </c>
      <c r="V59" s="37">
        <v>97</v>
      </c>
      <c r="W59" s="205">
        <v>96</v>
      </c>
    </row>
    <row r="60" spans="1:23" x14ac:dyDescent="0.25">
      <c r="A60" s="116"/>
      <c r="B60" s="33" t="s">
        <v>408</v>
      </c>
      <c r="C60" s="317">
        <v>1.1000000000000001</v>
      </c>
      <c r="D60" s="317">
        <v>1.1299999999999999</v>
      </c>
      <c r="E60" s="317">
        <v>1.35</v>
      </c>
      <c r="F60" s="317">
        <v>1.23</v>
      </c>
      <c r="G60" s="39">
        <v>4.82</v>
      </c>
      <c r="H60" s="317">
        <v>1.07</v>
      </c>
      <c r="I60" s="317">
        <v>1.23</v>
      </c>
      <c r="J60" s="317">
        <v>1.35</v>
      </c>
      <c r="K60" s="317">
        <v>1.22</v>
      </c>
      <c r="L60" s="39">
        <v>4.8600000000000003</v>
      </c>
      <c r="M60" s="317">
        <v>1.04</v>
      </c>
      <c r="N60" s="317">
        <v>1.0900000000000001</v>
      </c>
      <c r="O60" s="317">
        <v>1.31</v>
      </c>
      <c r="P60" s="317">
        <v>1.29</v>
      </c>
      <c r="Q60" s="39">
        <v>4.72</v>
      </c>
      <c r="R60" s="317">
        <v>1.1200000000000001</v>
      </c>
      <c r="S60" s="317">
        <v>1.35</v>
      </c>
      <c r="T60" s="317">
        <v>1.43</v>
      </c>
      <c r="U60" s="317">
        <v>1.34</v>
      </c>
      <c r="V60" s="39">
        <v>5.25</v>
      </c>
      <c r="W60" s="317">
        <v>1.1299999999999999</v>
      </c>
    </row>
    <row r="61" spans="1:23" x14ac:dyDescent="0.25">
      <c r="A61" s="116"/>
      <c r="B61" s="54" t="s">
        <v>409</v>
      </c>
      <c r="C61" s="317">
        <v>0.55000000000000004</v>
      </c>
      <c r="D61" s="317">
        <v>0.63</v>
      </c>
      <c r="E61" s="317">
        <v>0.73</v>
      </c>
      <c r="F61" s="317">
        <v>0.65</v>
      </c>
      <c r="G61" s="39">
        <v>2.56</v>
      </c>
      <c r="H61" s="317">
        <v>0.56999999999999995</v>
      </c>
      <c r="I61" s="317">
        <v>0.68</v>
      </c>
      <c r="J61" s="317">
        <v>0.78</v>
      </c>
      <c r="K61" s="317">
        <v>0.67</v>
      </c>
      <c r="L61" s="39">
        <v>2.7</v>
      </c>
      <c r="M61" s="317">
        <v>0.57999999999999996</v>
      </c>
      <c r="N61" s="317">
        <v>0.68</v>
      </c>
      <c r="O61" s="317">
        <v>0.78</v>
      </c>
      <c r="P61" s="317">
        <v>0.7</v>
      </c>
      <c r="Q61" s="39">
        <v>2.74</v>
      </c>
      <c r="R61" s="317">
        <v>0.62</v>
      </c>
      <c r="S61" s="317">
        <v>0.71</v>
      </c>
      <c r="T61" s="317">
        <v>0.81</v>
      </c>
      <c r="U61" s="317">
        <v>0.71</v>
      </c>
      <c r="V61" s="39">
        <v>2.85</v>
      </c>
      <c r="W61" s="317">
        <v>0.62</v>
      </c>
    </row>
    <row r="62" spans="1:23" x14ac:dyDescent="0.25">
      <c r="A62" s="116"/>
      <c r="B62" s="33" t="s">
        <v>411</v>
      </c>
      <c r="C62" s="205">
        <v>783</v>
      </c>
      <c r="D62" s="205">
        <v>784</v>
      </c>
      <c r="E62" s="205">
        <v>786</v>
      </c>
      <c r="F62" s="205">
        <v>783</v>
      </c>
      <c r="G62" s="37">
        <v>783</v>
      </c>
      <c r="H62" s="205">
        <v>784</v>
      </c>
      <c r="I62" s="205">
        <v>785</v>
      </c>
      <c r="J62" s="205">
        <v>787</v>
      </c>
      <c r="K62" s="205">
        <v>786</v>
      </c>
      <c r="L62" s="37">
        <v>786</v>
      </c>
      <c r="M62" s="205">
        <v>787</v>
      </c>
      <c r="N62" s="205">
        <v>790</v>
      </c>
      <c r="O62" s="205">
        <v>793</v>
      </c>
      <c r="P62" s="205">
        <v>794</v>
      </c>
      <c r="Q62" s="37">
        <v>794</v>
      </c>
      <c r="R62" s="205">
        <v>792</v>
      </c>
      <c r="S62" s="205">
        <v>789</v>
      </c>
      <c r="T62" s="205">
        <v>790</v>
      </c>
      <c r="U62" s="205">
        <v>793</v>
      </c>
      <c r="V62" s="37">
        <v>793</v>
      </c>
      <c r="W62" s="205">
        <v>800</v>
      </c>
    </row>
    <row r="63" spans="1:23" x14ac:dyDescent="0.25">
      <c r="A63" s="116"/>
      <c r="B63" s="322" t="s">
        <v>412</v>
      </c>
      <c r="C63" s="323">
        <v>12.88</v>
      </c>
      <c r="D63" s="323">
        <v>9.67</v>
      </c>
      <c r="E63" s="323">
        <v>8.89</v>
      </c>
      <c r="F63" s="323">
        <v>12.41</v>
      </c>
      <c r="G63" s="324">
        <v>43.86</v>
      </c>
      <c r="H63" s="323">
        <v>13.75</v>
      </c>
      <c r="I63" s="323">
        <v>11.33</v>
      </c>
      <c r="J63" s="323">
        <v>9.09</v>
      </c>
      <c r="K63" s="323">
        <v>11.13</v>
      </c>
      <c r="L63" s="324">
        <v>45.3</v>
      </c>
      <c r="M63" s="323">
        <v>12.13</v>
      </c>
      <c r="N63" s="323">
        <v>9.51</v>
      </c>
      <c r="O63" s="323">
        <v>7.54</v>
      </c>
      <c r="P63" s="323">
        <v>9.74</v>
      </c>
      <c r="Q63" s="324">
        <v>38.92</v>
      </c>
      <c r="R63" s="323">
        <v>9.7899999999999991</v>
      </c>
      <c r="S63" s="323">
        <v>9.11</v>
      </c>
      <c r="T63" s="323">
        <v>11.22</v>
      </c>
      <c r="U63" s="323">
        <v>17.11</v>
      </c>
      <c r="V63" s="324">
        <v>47.24</v>
      </c>
      <c r="W63" s="323">
        <v>16.079999999999998</v>
      </c>
    </row>
    <row r="64" spans="1:23" x14ac:dyDescent="0.25">
      <c r="A64" s="116"/>
      <c r="B64" s="325" t="s">
        <v>423</v>
      </c>
      <c r="C64" s="323">
        <v>0.42</v>
      </c>
      <c r="D64" s="323">
        <v>0.48</v>
      </c>
      <c r="E64" s="323">
        <v>1.2</v>
      </c>
      <c r="F64" s="323">
        <v>0.82</v>
      </c>
      <c r="G64" s="324">
        <v>2.93</v>
      </c>
      <c r="H64" s="323">
        <v>0.75</v>
      </c>
      <c r="I64" s="323">
        <v>0.16</v>
      </c>
      <c r="J64" s="323">
        <v>0.75</v>
      </c>
      <c r="K64" s="323">
        <v>1.05</v>
      </c>
      <c r="L64" s="324">
        <v>2.71</v>
      </c>
      <c r="M64" s="323">
        <v>0.89</v>
      </c>
      <c r="N64" s="323">
        <v>0.42</v>
      </c>
      <c r="O64" s="323">
        <v>1.04</v>
      </c>
      <c r="P64" s="323">
        <v>1.48</v>
      </c>
      <c r="Q64" s="324">
        <v>3.82</v>
      </c>
      <c r="R64" s="323">
        <v>1.08</v>
      </c>
      <c r="S64" s="323">
        <v>0.05</v>
      </c>
      <c r="T64" s="323">
        <v>1</v>
      </c>
      <c r="U64" s="323">
        <v>1.26</v>
      </c>
      <c r="V64" s="324">
        <v>3.4</v>
      </c>
      <c r="W64" s="323">
        <v>1.1200000000000001</v>
      </c>
    </row>
    <row r="65" spans="1:23" x14ac:dyDescent="0.25">
      <c r="A65" s="116"/>
      <c r="B65" s="33"/>
      <c r="C65" s="205"/>
      <c r="D65" s="205"/>
      <c r="E65" s="205"/>
      <c r="F65" s="205"/>
      <c r="G65" s="205"/>
      <c r="H65" s="205"/>
      <c r="I65" s="205"/>
      <c r="J65" s="205"/>
      <c r="K65" s="205"/>
      <c r="L65" s="205"/>
      <c r="M65" s="205"/>
      <c r="N65" s="205"/>
      <c r="O65" s="205"/>
      <c r="P65" s="205"/>
      <c r="Q65" s="205"/>
      <c r="R65" s="205"/>
      <c r="S65" s="205"/>
      <c r="T65" s="205"/>
      <c r="U65" s="205"/>
      <c r="V65" s="205"/>
      <c r="W65" s="205"/>
    </row>
    <row r="66" spans="1:23" ht="14.45" customHeight="1" x14ac:dyDescent="0.25">
      <c r="A66" s="116"/>
      <c r="B66" s="346" t="s">
        <v>424</v>
      </c>
      <c r="C66" s="346"/>
      <c r="D66" s="346"/>
      <c r="E66" s="346"/>
      <c r="F66" s="346"/>
      <c r="G66" s="346"/>
      <c r="H66" s="346"/>
      <c r="I66" s="346"/>
      <c r="J66" s="346"/>
      <c r="K66" s="346"/>
      <c r="L66" s="346"/>
      <c r="M66" s="346"/>
      <c r="N66" s="346"/>
      <c r="O66" s="346"/>
      <c r="P66" s="346"/>
      <c r="Q66" s="346"/>
      <c r="R66" s="346"/>
      <c r="S66" s="346"/>
      <c r="T66" s="346"/>
      <c r="U66" s="346"/>
      <c r="V66" s="346"/>
      <c r="W66" s="346"/>
    </row>
    <row r="67" spans="1:23" x14ac:dyDescent="0.25">
      <c r="A67" s="116"/>
      <c r="B67" s="33"/>
      <c r="C67" s="58"/>
      <c r="D67" s="58"/>
      <c r="E67" s="58"/>
      <c r="F67" s="58"/>
      <c r="G67" s="58"/>
      <c r="H67" s="58"/>
      <c r="I67" s="58"/>
      <c r="J67" s="58"/>
      <c r="K67" s="58"/>
      <c r="L67" s="58"/>
      <c r="M67" s="58"/>
      <c r="N67" s="58"/>
      <c r="O67" s="58"/>
      <c r="P67" s="58"/>
      <c r="Q67" s="58"/>
      <c r="R67" s="58"/>
      <c r="S67" s="58"/>
      <c r="T67" s="58"/>
      <c r="U67" s="58"/>
      <c r="V67" s="58"/>
      <c r="W67" s="58"/>
    </row>
    <row r="68" spans="1:23" ht="15.75" thickBot="1" x14ac:dyDescent="0.3">
      <c r="A68" s="116"/>
      <c r="B68" s="48" t="s">
        <v>425</v>
      </c>
      <c r="C68" s="326"/>
      <c r="D68" s="326"/>
      <c r="E68" s="326"/>
      <c r="F68" s="326"/>
      <c r="G68" s="326"/>
      <c r="H68" s="326"/>
      <c r="I68" s="326"/>
      <c r="J68" s="326"/>
      <c r="K68" s="326"/>
      <c r="L68" s="326"/>
      <c r="M68" s="326"/>
      <c r="N68" s="326"/>
      <c r="O68" s="326"/>
      <c r="P68" s="326"/>
      <c r="Q68" s="326"/>
      <c r="R68" s="326"/>
      <c r="S68" s="326"/>
      <c r="T68" s="326"/>
      <c r="U68" s="326"/>
      <c r="V68" s="326"/>
      <c r="W68" s="326"/>
    </row>
    <row r="69" spans="1:23" outlineLevel="1" x14ac:dyDescent="0.25">
      <c r="A69" s="116"/>
      <c r="B69" s="49" t="s">
        <v>17</v>
      </c>
      <c r="C69" s="327"/>
      <c r="D69" s="327"/>
      <c r="E69" s="327"/>
      <c r="F69" s="327"/>
      <c r="G69" s="327"/>
      <c r="H69" s="327"/>
      <c r="I69" s="327"/>
      <c r="J69" s="327"/>
      <c r="K69" s="327"/>
      <c r="L69" s="327"/>
      <c r="M69" s="327"/>
      <c r="N69" s="327"/>
      <c r="O69" s="327"/>
      <c r="P69" s="327"/>
      <c r="Q69" s="327"/>
      <c r="R69" s="327"/>
      <c r="S69" s="327"/>
      <c r="T69" s="327"/>
      <c r="U69" s="327"/>
      <c r="V69" s="327"/>
      <c r="W69" s="327"/>
    </row>
    <row r="70" spans="1:23" ht="15.75" outlineLevel="1" thickBot="1" x14ac:dyDescent="0.3">
      <c r="A70" s="116"/>
      <c r="B70" s="314"/>
      <c r="C70" s="304" t="s">
        <v>18</v>
      </c>
      <c r="D70" s="304" t="s">
        <v>19</v>
      </c>
      <c r="E70" s="304" t="s">
        <v>20</v>
      </c>
      <c r="F70" s="304" t="s">
        <v>21</v>
      </c>
      <c r="G70" s="328">
        <v>2016</v>
      </c>
      <c r="H70" s="304" t="s">
        <v>22</v>
      </c>
      <c r="I70" s="304" t="s">
        <v>23</v>
      </c>
      <c r="J70" s="304" t="s">
        <v>24</v>
      </c>
      <c r="K70" s="226" t="s">
        <v>25</v>
      </c>
      <c r="L70" s="227">
        <v>2017</v>
      </c>
      <c r="M70" s="226" t="s">
        <v>26</v>
      </c>
      <c r="N70" s="226" t="s">
        <v>27</v>
      </c>
      <c r="O70" s="226" t="s">
        <v>28</v>
      </c>
      <c r="P70" s="226" t="s">
        <v>29</v>
      </c>
      <c r="Q70" s="227">
        <v>2018</v>
      </c>
      <c r="R70" s="226" t="s">
        <v>30</v>
      </c>
      <c r="S70" s="226" t="s">
        <v>31</v>
      </c>
      <c r="T70" s="226" t="s">
        <v>32</v>
      </c>
      <c r="U70" s="226" t="s">
        <v>33</v>
      </c>
      <c r="V70" s="227">
        <v>2019</v>
      </c>
      <c r="W70" s="226"/>
    </row>
    <row r="71" spans="1:23" outlineLevel="1" x14ac:dyDescent="0.25">
      <c r="A71" s="116"/>
      <c r="B71" s="33" t="s">
        <v>94</v>
      </c>
      <c r="C71" s="205">
        <v>20</v>
      </c>
      <c r="D71" s="205">
        <v>35</v>
      </c>
      <c r="E71" s="205">
        <v>31</v>
      </c>
      <c r="F71" s="205">
        <v>-232</v>
      </c>
      <c r="G71" s="37">
        <v>-146</v>
      </c>
      <c r="H71" s="205">
        <v>70</v>
      </c>
      <c r="I71" s="205">
        <v>30</v>
      </c>
      <c r="J71" s="205">
        <v>-2</v>
      </c>
      <c r="K71" s="205">
        <v>-3</v>
      </c>
      <c r="L71" s="37">
        <v>95</v>
      </c>
      <c r="M71" s="291"/>
      <c r="N71" s="291"/>
      <c r="O71" s="291"/>
      <c r="P71" s="291"/>
      <c r="Q71" s="23"/>
      <c r="R71" s="291"/>
      <c r="S71" s="291"/>
      <c r="T71" s="291"/>
      <c r="U71" s="291"/>
      <c r="V71" s="23"/>
      <c r="W71" s="291"/>
    </row>
    <row r="72" spans="1:23" outlineLevel="1" x14ac:dyDescent="0.25">
      <c r="A72" s="116"/>
      <c r="B72" s="33" t="s">
        <v>93</v>
      </c>
      <c r="C72" s="205">
        <v>0</v>
      </c>
      <c r="D72" s="205">
        <v>-1</v>
      </c>
      <c r="E72" s="205">
        <v>0</v>
      </c>
      <c r="F72" s="205">
        <v>-256</v>
      </c>
      <c r="G72" s="37">
        <v>-257</v>
      </c>
      <c r="H72" s="205">
        <v>17</v>
      </c>
      <c r="I72" s="205">
        <v>-15</v>
      </c>
      <c r="J72" s="205">
        <v>-2</v>
      </c>
      <c r="K72" s="205">
        <v>-3</v>
      </c>
      <c r="L72" s="37">
        <v>-3</v>
      </c>
      <c r="M72" s="291"/>
      <c r="N72" s="291"/>
      <c r="O72" s="291"/>
      <c r="P72" s="291"/>
      <c r="Q72" s="23"/>
      <c r="R72" s="291"/>
      <c r="S72" s="291"/>
      <c r="T72" s="291"/>
      <c r="U72" s="291"/>
      <c r="V72" s="23"/>
      <c r="W72" s="291"/>
    </row>
    <row r="73" spans="1:23" outlineLevel="1" x14ac:dyDescent="0.25">
      <c r="A73" s="116"/>
      <c r="B73" s="33" t="s">
        <v>51</v>
      </c>
      <c r="C73" s="205">
        <v>2</v>
      </c>
      <c r="D73" s="205">
        <v>4</v>
      </c>
      <c r="E73" s="205">
        <v>-5</v>
      </c>
      <c r="F73" s="205">
        <v>-7</v>
      </c>
      <c r="G73" s="37">
        <v>-6</v>
      </c>
      <c r="H73" s="205">
        <v>-1</v>
      </c>
      <c r="I73" s="205">
        <v>1</v>
      </c>
      <c r="J73" s="291"/>
      <c r="K73" s="291"/>
      <c r="L73" s="37">
        <v>0</v>
      </c>
      <c r="M73" s="291"/>
      <c r="N73" s="291"/>
      <c r="O73" s="291"/>
      <c r="P73" s="291"/>
      <c r="Q73" s="23"/>
      <c r="R73" s="291"/>
      <c r="S73" s="291"/>
      <c r="T73" s="291"/>
      <c r="U73" s="291"/>
      <c r="V73" s="23"/>
      <c r="W73" s="291"/>
    </row>
    <row r="74" spans="1:23" ht="17.25" outlineLevel="1" x14ac:dyDescent="0.25">
      <c r="A74" s="116"/>
      <c r="B74" s="33" t="s">
        <v>397</v>
      </c>
      <c r="C74" s="205">
        <v>18</v>
      </c>
      <c r="D74" s="205">
        <v>31</v>
      </c>
      <c r="E74" s="205">
        <v>36</v>
      </c>
      <c r="F74" s="205">
        <v>32</v>
      </c>
      <c r="G74" s="37">
        <v>116</v>
      </c>
      <c r="H74" s="205">
        <v>53</v>
      </c>
      <c r="I74" s="205">
        <v>44</v>
      </c>
      <c r="J74" s="291"/>
      <c r="K74" s="291"/>
      <c r="L74" s="37">
        <v>98</v>
      </c>
      <c r="M74" s="291"/>
      <c r="N74" s="291"/>
      <c r="O74" s="291"/>
      <c r="P74" s="291"/>
      <c r="Q74" s="23"/>
      <c r="R74" s="291"/>
      <c r="S74" s="291"/>
      <c r="T74" s="291"/>
      <c r="U74" s="291"/>
      <c r="V74" s="23"/>
      <c r="W74" s="291"/>
    </row>
    <row r="75" spans="1:23" outlineLevel="1" x14ac:dyDescent="0.25">
      <c r="A75" s="116"/>
      <c r="B75" s="33"/>
      <c r="C75" s="58"/>
      <c r="D75" s="58"/>
      <c r="E75" s="58"/>
      <c r="F75" s="58"/>
      <c r="G75" s="329"/>
      <c r="H75" s="58"/>
      <c r="I75" s="58"/>
      <c r="J75" s="58"/>
      <c r="K75" s="58"/>
      <c r="L75" s="329"/>
      <c r="M75" s="58"/>
      <c r="N75" s="58"/>
      <c r="O75" s="58"/>
      <c r="P75" s="58"/>
      <c r="Q75" s="37"/>
      <c r="R75" s="58"/>
      <c r="S75" s="58"/>
      <c r="T75" s="58"/>
      <c r="U75" s="58"/>
      <c r="V75" s="37"/>
      <c r="W75" s="58"/>
    </row>
    <row r="76" spans="1:23" outlineLevel="1" x14ac:dyDescent="0.25">
      <c r="A76" s="116"/>
      <c r="B76" s="72" t="s">
        <v>99</v>
      </c>
      <c r="C76" s="330"/>
      <c r="D76" s="330"/>
      <c r="E76" s="330"/>
      <c r="F76" s="330"/>
      <c r="G76" s="331"/>
      <c r="H76" s="330"/>
      <c r="I76" s="330"/>
      <c r="J76" s="330"/>
      <c r="K76" s="330"/>
      <c r="L76" s="331"/>
      <c r="M76" s="330"/>
      <c r="N76" s="330"/>
      <c r="O76" s="330"/>
      <c r="P76" s="330"/>
      <c r="Q76" s="37"/>
      <c r="R76" s="330"/>
      <c r="S76" s="330"/>
      <c r="T76" s="330"/>
      <c r="U76" s="330"/>
      <c r="V76" s="37"/>
      <c r="W76" s="330"/>
    </row>
    <row r="77" spans="1:23" outlineLevel="1" x14ac:dyDescent="0.25">
      <c r="A77" s="116"/>
      <c r="B77" s="33" t="s">
        <v>408</v>
      </c>
      <c r="C77" s="317">
        <v>2.2599999999999998</v>
      </c>
      <c r="D77" s="317">
        <v>2.71</v>
      </c>
      <c r="E77" s="317">
        <v>2.92</v>
      </c>
      <c r="F77" s="317">
        <v>2.79</v>
      </c>
      <c r="G77" s="39">
        <v>10.68</v>
      </c>
      <c r="H77" s="317">
        <v>2.02</v>
      </c>
      <c r="I77" s="317">
        <v>2.0299999999999998</v>
      </c>
      <c r="J77" s="291"/>
      <c r="K77" s="291"/>
      <c r="L77" s="39">
        <v>4.04</v>
      </c>
      <c r="M77" s="291"/>
      <c r="N77" s="291"/>
      <c r="O77" s="291"/>
      <c r="P77" s="291"/>
      <c r="Q77" s="23"/>
      <c r="R77" s="291"/>
      <c r="S77" s="291"/>
      <c r="T77" s="291"/>
      <c r="U77" s="291"/>
      <c r="V77" s="23"/>
      <c r="W77" s="291"/>
    </row>
    <row r="78" spans="1:23" outlineLevel="1" x14ac:dyDescent="0.25">
      <c r="A78" s="116"/>
      <c r="B78" s="54" t="s">
        <v>409</v>
      </c>
      <c r="C78" s="317">
        <v>0.92</v>
      </c>
      <c r="D78" s="317">
        <v>1.1299999999999999</v>
      </c>
      <c r="E78" s="317">
        <v>1.22</v>
      </c>
      <c r="F78" s="317">
        <v>1.1599999999999999</v>
      </c>
      <c r="G78" s="39">
        <v>4.43</v>
      </c>
      <c r="H78" s="317">
        <v>0.95</v>
      </c>
      <c r="I78" s="317">
        <v>0.95</v>
      </c>
      <c r="J78" s="291"/>
      <c r="K78" s="291"/>
      <c r="L78" s="39">
        <v>1.9</v>
      </c>
      <c r="M78" s="291"/>
      <c r="N78" s="291"/>
      <c r="O78" s="291"/>
      <c r="P78" s="291"/>
      <c r="Q78" s="23"/>
      <c r="R78" s="291"/>
      <c r="S78" s="291"/>
      <c r="T78" s="291"/>
      <c r="U78" s="291"/>
      <c r="V78" s="23"/>
      <c r="W78" s="291"/>
    </row>
    <row r="79" spans="1:23" outlineLevel="1" x14ac:dyDescent="0.25">
      <c r="A79" s="116"/>
      <c r="B79" s="33" t="s">
        <v>411</v>
      </c>
      <c r="C79" s="205">
        <v>1751</v>
      </c>
      <c r="D79" s="205">
        <v>1734</v>
      </c>
      <c r="E79" s="205">
        <v>1716</v>
      </c>
      <c r="F79" s="205">
        <v>1709</v>
      </c>
      <c r="G79" s="37">
        <v>1709</v>
      </c>
      <c r="H79" s="205">
        <v>1684</v>
      </c>
      <c r="I79" s="291"/>
      <c r="J79" s="291"/>
      <c r="K79" s="291"/>
      <c r="L79" s="23"/>
      <c r="M79" s="291"/>
      <c r="N79" s="291"/>
      <c r="O79" s="291"/>
      <c r="P79" s="291"/>
      <c r="Q79" s="23"/>
      <c r="R79" s="291"/>
      <c r="S79" s="291"/>
      <c r="T79" s="291"/>
      <c r="U79" s="291"/>
      <c r="V79" s="23"/>
      <c r="W79" s="291"/>
    </row>
    <row r="80" spans="1:23" outlineLevel="1" x14ac:dyDescent="0.25">
      <c r="A80" s="116"/>
      <c r="B80" s="33"/>
      <c r="C80" s="205"/>
      <c r="D80" s="205"/>
      <c r="E80" s="205"/>
      <c r="F80" s="205"/>
      <c r="G80" s="205"/>
      <c r="H80" s="205"/>
      <c r="I80" s="205"/>
      <c r="J80" s="205"/>
      <c r="K80" s="205"/>
      <c r="L80" s="205"/>
      <c r="M80" s="205"/>
      <c r="N80" s="205"/>
      <c r="O80" s="205"/>
      <c r="P80" s="205"/>
      <c r="Q80" s="205"/>
      <c r="R80" s="205"/>
      <c r="S80" s="205"/>
      <c r="T80" s="205"/>
      <c r="U80" s="205"/>
      <c r="V80" s="205"/>
      <c r="W80" s="205"/>
    </row>
    <row r="81" spans="1:23" ht="14.45" customHeight="1" outlineLevel="1" x14ac:dyDescent="0.25">
      <c r="A81" s="116"/>
      <c r="B81" s="346" t="s">
        <v>426</v>
      </c>
      <c r="C81" s="346"/>
      <c r="D81" s="346"/>
      <c r="E81" s="346"/>
      <c r="F81" s="346"/>
      <c r="G81" s="346"/>
      <c r="H81" s="346"/>
      <c r="I81" s="346"/>
      <c r="J81" s="346"/>
      <c r="K81" s="346"/>
      <c r="L81" s="346"/>
      <c r="M81" s="346"/>
      <c r="N81" s="10"/>
      <c r="O81" s="10"/>
      <c r="P81" s="10"/>
      <c r="Q81" s="10"/>
      <c r="R81" s="10"/>
      <c r="S81" s="10"/>
      <c r="T81" s="10"/>
      <c r="U81" s="10"/>
      <c r="V81" s="10"/>
      <c r="W81" s="10"/>
    </row>
  </sheetData>
  <mergeCells count="12">
    <mergeCell ref="B18:H18"/>
    <mergeCell ref="B22:H22"/>
    <mergeCell ref="B19:W19"/>
    <mergeCell ref="B20:W20"/>
    <mergeCell ref="B21:W21"/>
    <mergeCell ref="B81:M81"/>
    <mergeCell ref="B54:V54"/>
    <mergeCell ref="B43:W43"/>
    <mergeCell ref="B44:W44"/>
    <mergeCell ref="B45:W45"/>
    <mergeCell ref="B46:W46"/>
    <mergeCell ref="B66:W66"/>
  </mergeCells>
  <hyperlinks>
    <hyperlink ref="B2" location="Index!A1" display="Index!A1"/>
  </hyperlinks>
  <pageMargins left="0.7" right="0.7" top="0.75" bottom="0.75" header="0.3" footer="0.3"/>
  <pageSetup paperSize="9" scale="33"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7"/>
  <sheetViews>
    <sheetView view="pageBreakPreview" zoomScaleNormal="85" zoomScaleSheetLayoutView="100" workbookViewId="0">
      <selection activeCell="B2" sqref="B2"/>
    </sheetView>
  </sheetViews>
  <sheetFormatPr defaultRowHeight="15" outlineLevelCol="1" x14ac:dyDescent="0.25"/>
  <cols>
    <col min="1" max="1" width="2.7109375" customWidth="1"/>
    <col min="2" max="2" width="55.7109375" customWidth="1"/>
    <col min="3" max="6" width="7.7109375" hidden="1" customWidth="1" outlineLevel="1"/>
    <col min="7" max="7" width="7.7109375" customWidth="1" collapsed="1"/>
    <col min="8" max="11" width="7.7109375" hidden="1" customWidth="1" outlineLevel="1"/>
    <col min="12" max="12" width="7.7109375" customWidth="1" collapsed="1"/>
    <col min="13" max="23" width="7.7109375" customWidth="1"/>
    <col min="24" max="24" width="2.7109375" customWidth="1"/>
  </cols>
  <sheetData>
    <row r="1" spans="1:23" ht="15.75" x14ac:dyDescent="0.25">
      <c r="A1" s="116"/>
      <c r="B1" s="332"/>
      <c r="C1" s="146"/>
      <c r="D1" s="146"/>
      <c r="E1" s="146"/>
      <c r="F1" s="146"/>
      <c r="G1" s="146"/>
      <c r="H1" s="146"/>
      <c r="I1" s="146"/>
      <c r="J1" s="146"/>
      <c r="K1" s="146"/>
      <c r="L1" s="146"/>
      <c r="M1" s="146"/>
      <c r="N1" s="146"/>
      <c r="O1" s="146"/>
      <c r="P1" s="146"/>
      <c r="Q1" s="146"/>
      <c r="R1" s="146"/>
      <c r="S1" s="146"/>
      <c r="T1" s="146"/>
      <c r="U1" s="146"/>
      <c r="V1" s="146"/>
      <c r="W1" s="146"/>
    </row>
    <row r="2" spans="1:23" ht="15.75" x14ac:dyDescent="0.25">
      <c r="A2" s="116"/>
      <c r="B2" s="12" t="s">
        <v>0</v>
      </c>
      <c r="C2" s="11"/>
      <c r="D2" s="11"/>
      <c r="E2" s="11"/>
      <c r="F2" s="11"/>
      <c r="G2" s="11"/>
      <c r="H2" s="11"/>
      <c r="I2" s="11"/>
      <c r="J2" s="11"/>
      <c r="K2" s="11"/>
      <c r="L2" s="11"/>
      <c r="M2" s="11"/>
      <c r="N2" s="11"/>
      <c r="O2" s="11"/>
      <c r="P2" s="11"/>
      <c r="Q2" s="11"/>
      <c r="R2" s="11"/>
      <c r="S2" s="11"/>
      <c r="T2" s="11"/>
      <c r="U2" s="11"/>
      <c r="V2" s="11"/>
      <c r="W2" s="11"/>
    </row>
    <row r="3" spans="1:23" ht="15.75" x14ac:dyDescent="0.25">
      <c r="A3" s="116"/>
      <c r="B3" s="332"/>
      <c r="C3" s="11"/>
      <c r="D3" s="11"/>
      <c r="E3" s="11"/>
      <c r="F3" s="11"/>
      <c r="G3" s="11"/>
      <c r="H3" s="11"/>
      <c r="I3" s="11"/>
      <c r="J3" s="11"/>
      <c r="K3" s="11"/>
      <c r="L3" s="11"/>
      <c r="M3" s="11"/>
      <c r="N3" s="11"/>
      <c r="O3" s="11"/>
      <c r="P3" s="11"/>
      <c r="Q3" s="11"/>
      <c r="R3" s="11"/>
      <c r="S3" s="11"/>
      <c r="T3" s="11"/>
      <c r="U3" s="11"/>
      <c r="V3" s="11"/>
      <c r="W3" s="11"/>
    </row>
    <row r="4" spans="1:23" ht="15.75" x14ac:dyDescent="0.25">
      <c r="A4" s="116"/>
      <c r="B4" s="332"/>
      <c r="C4" s="11"/>
      <c r="D4" s="11"/>
      <c r="E4" s="11"/>
      <c r="F4" s="11"/>
      <c r="G4" s="11"/>
      <c r="H4" s="11"/>
      <c r="I4" s="11"/>
      <c r="J4" s="11"/>
      <c r="K4" s="11"/>
      <c r="L4" s="11"/>
      <c r="M4" s="11"/>
      <c r="N4" s="11"/>
      <c r="O4" s="11"/>
      <c r="P4" s="11"/>
      <c r="Q4" s="11"/>
      <c r="R4" s="11"/>
      <c r="S4" s="11"/>
      <c r="T4" s="11"/>
      <c r="U4" s="11"/>
      <c r="V4" s="11"/>
      <c r="W4" s="11"/>
    </row>
    <row r="5" spans="1:23" ht="15.75" thickBot="1" x14ac:dyDescent="0.3">
      <c r="A5" s="116"/>
      <c r="B5" s="48" t="s">
        <v>376</v>
      </c>
      <c r="C5" s="48"/>
      <c r="D5" s="48"/>
      <c r="E5" s="48"/>
      <c r="F5" s="48"/>
      <c r="G5" s="48"/>
      <c r="H5" s="48"/>
      <c r="I5" s="48"/>
      <c r="J5" s="48"/>
      <c r="K5" s="48"/>
      <c r="L5" s="48"/>
      <c r="M5" s="48"/>
      <c r="N5" s="48"/>
      <c r="O5" s="48"/>
      <c r="P5" s="48"/>
      <c r="Q5" s="48"/>
      <c r="R5" s="48"/>
      <c r="S5" s="48"/>
      <c r="T5" s="48"/>
      <c r="U5" s="48"/>
      <c r="V5" s="48"/>
      <c r="W5" s="48"/>
    </row>
    <row r="6" spans="1:23" x14ac:dyDescent="0.25">
      <c r="A6" s="116"/>
      <c r="B6" s="169" t="s">
        <v>17</v>
      </c>
      <c r="C6" s="169"/>
      <c r="D6" s="169"/>
      <c r="E6" s="169"/>
      <c r="F6" s="169"/>
      <c r="G6" s="169"/>
      <c r="H6" s="169"/>
      <c r="I6" s="169"/>
      <c r="J6" s="169"/>
      <c r="K6" s="169"/>
      <c r="L6" s="169"/>
      <c r="M6" s="169"/>
      <c r="N6" s="169"/>
      <c r="O6" s="169"/>
      <c r="P6" s="169"/>
      <c r="Q6" s="169"/>
      <c r="R6" s="169"/>
      <c r="S6" s="169"/>
      <c r="T6" s="169"/>
      <c r="U6" s="169"/>
      <c r="V6" s="169"/>
      <c r="W6" s="169"/>
    </row>
    <row r="7" spans="1:23" ht="15.75" thickBot="1" x14ac:dyDescent="0.3">
      <c r="A7" s="116"/>
      <c r="B7" s="230"/>
      <c r="C7" s="228" t="s">
        <v>18</v>
      </c>
      <c r="D7" s="228" t="s">
        <v>19</v>
      </c>
      <c r="E7" s="228" t="s">
        <v>20</v>
      </c>
      <c r="F7" s="228" t="s">
        <v>21</v>
      </c>
      <c r="G7" s="231">
        <v>2016</v>
      </c>
      <c r="H7" s="232" t="s">
        <v>22</v>
      </c>
      <c r="I7" s="232" t="s">
        <v>23</v>
      </c>
      <c r="J7" s="232" t="s">
        <v>24</v>
      </c>
      <c r="K7" s="226" t="s">
        <v>25</v>
      </c>
      <c r="L7" s="227">
        <v>2017</v>
      </c>
      <c r="M7" s="226" t="s">
        <v>26</v>
      </c>
      <c r="N7" s="226" t="s">
        <v>27</v>
      </c>
      <c r="O7" s="226" t="s">
        <v>28</v>
      </c>
      <c r="P7" s="226" t="s">
        <v>29</v>
      </c>
      <c r="Q7" s="227">
        <v>2018</v>
      </c>
      <c r="R7" s="226" t="s">
        <v>30</v>
      </c>
      <c r="S7" s="226" t="s">
        <v>31</v>
      </c>
      <c r="T7" s="226" t="s">
        <v>32</v>
      </c>
      <c r="U7" s="226" t="s">
        <v>33</v>
      </c>
      <c r="V7" s="227">
        <v>2019</v>
      </c>
      <c r="W7" s="226" t="s">
        <v>34</v>
      </c>
    </row>
    <row r="8" spans="1:23" x14ac:dyDescent="0.25">
      <c r="A8" s="116"/>
      <c r="B8" s="300" t="s">
        <v>377</v>
      </c>
      <c r="C8" s="205">
        <v>3991</v>
      </c>
      <c r="D8" s="205">
        <v>4614</v>
      </c>
      <c r="E8" s="205">
        <v>5249</v>
      </c>
      <c r="F8" s="205">
        <v>5407</v>
      </c>
      <c r="G8" s="18">
        <v>19260</v>
      </c>
      <c r="H8" s="177">
        <v>5518</v>
      </c>
      <c r="I8" s="177">
        <v>5152</v>
      </c>
      <c r="J8" s="177">
        <v>4646</v>
      </c>
      <c r="K8" s="177">
        <v>4906</v>
      </c>
      <c r="L8" s="18">
        <v>20222</v>
      </c>
      <c r="M8" s="177">
        <v>4977</v>
      </c>
      <c r="N8" s="177">
        <v>5706</v>
      </c>
      <c r="O8" s="177">
        <v>5607</v>
      </c>
      <c r="P8" s="177">
        <v>6640</v>
      </c>
      <c r="Q8" s="18">
        <v>22930</v>
      </c>
      <c r="R8" s="177">
        <v>5403</v>
      </c>
      <c r="S8" s="177">
        <v>6035</v>
      </c>
      <c r="T8" s="177">
        <v>5949</v>
      </c>
      <c r="U8" s="177">
        <v>6074</v>
      </c>
      <c r="V8" s="18">
        <v>23461</v>
      </c>
      <c r="W8" s="177">
        <v>4760</v>
      </c>
    </row>
    <row r="9" spans="1:23" x14ac:dyDescent="0.25">
      <c r="A9" s="116"/>
      <c r="B9" s="300" t="s">
        <v>378</v>
      </c>
      <c r="C9" s="205">
        <v>109</v>
      </c>
      <c r="D9" s="205">
        <v>87</v>
      </c>
      <c r="E9" s="205">
        <v>208</v>
      </c>
      <c r="F9" s="205">
        <v>243</v>
      </c>
      <c r="G9" s="18">
        <v>646</v>
      </c>
      <c r="H9" s="177">
        <v>216</v>
      </c>
      <c r="I9" s="177">
        <v>72</v>
      </c>
      <c r="J9" s="177">
        <v>72</v>
      </c>
      <c r="K9" s="177">
        <v>128</v>
      </c>
      <c r="L9" s="18">
        <v>488</v>
      </c>
      <c r="M9" s="177">
        <v>67</v>
      </c>
      <c r="N9" s="177">
        <v>127</v>
      </c>
      <c r="O9" s="177">
        <v>52</v>
      </c>
      <c r="P9" s="177">
        <v>271</v>
      </c>
      <c r="Q9" s="18">
        <v>517</v>
      </c>
      <c r="R9" s="177">
        <v>109</v>
      </c>
      <c r="S9" s="177">
        <v>102</v>
      </c>
      <c r="T9" s="177">
        <v>32</v>
      </c>
      <c r="U9" s="177">
        <v>72</v>
      </c>
      <c r="V9" s="18">
        <v>315</v>
      </c>
      <c r="W9" s="177">
        <v>203</v>
      </c>
    </row>
    <row r="10" spans="1:23" x14ac:dyDescent="0.25">
      <c r="A10" s="116"/>
      <c r="B10" s="300" t="s">
        <v>379</v>
      </c>
      <c r="C10" s="205">
        <v>95</v>
      </c>
      <c r="D10" s="205">
        <v>117</v>
      </c>
      <c r="E10" s="205">
        <v>114</v>
      </c>
      <c r="F10" s="205">
        <v>98</v>
      </c>
      <c r="G10" s="18">
        <v>425</v>
      </c>
      <c r="H10" s="177">
        <v>121</v>
      </c>
      <c r="I10" s="177">
        <v>101</v>
      </c>
      <c r="J10" s="177">
        <v>195</v>
      </c>
      <c r="K10" s="177">
        <v>93</v>
      </c>
      <c r="L10" s="18">
        <v>510</v>
      </c>
      <c r="M10" s="177">
        <v>107</v>
      </c>
      <c r="N10" s="177">
        <v>122</v>
      </c>
      <c r="O10" s="177">
        <v>108</v>
      </c>
      <c r="P10" s="177">
        <v>54</v>
      </c>
      <c r="Q10" s="18">
        <v>391</v>
      </c>
      <c r="R10" s="177">
        <v>87</v>
      </c>
      <c r="S10" s="177">
        <v>142</v>
      </c>
      <c r="T10" s="177">
        <v>68</v>
      </c>
      <c r="U10" s="177">
        <v>89</v>
      </c>
      <c r="V10" s="18">
        <v>386</v>
      </c>
      <c r="W10" s="177">
        <v>-45</v>
      </c>
    </row>
    <row r="11" spans="1:23" x14ac:dyDescent="0.25">
      <c r="A11" s="116"/>
      <c r="B11" s="54" t="s">
        <v>380</v>
      </c>
      <c r="C11" s="177">
        <v>92</v>
      </c>
      <c r="D11" s="177">
        <v>111</v>
      </c>
      <c r="E11" s="177">
        <v>110</v>
      </c>
      <c r="F11" s="177">
        <v>86</v>
      </c>
      <c r="G11" s="18">
        <v>399</v>
      </c>
      <c r="H11" s="177">
        <v>113</v>
      </c>
      <c r="I11" s="177">
        <v>94</v>
      </c>
      <c r="J11" s="177">
        <v>98</v>
      </c>
      <c r="K11" s="177">
        <v>89</v>
      </c>
      <c r="L11" s="18">
        <v>394</v>
      </c>
      <c r="M11" s="177">
        <v>86</v>
      </c>
      <c r="N11" s="177">
        <v>106</v>
      </c>
      <c r="O11" s="177">
        <v>101</v>
      </c>
      <c r="P11" s="177">
        <v>34</v>
      </c>
      <c r="Q11" s="18">
        <v>327</v>
      </c>
      <c r="R11" s="177">
        <v>72</v>
      </c>
      <c r="S11" s="177">
        <v>118</v>
      </c>
      <c r="T11" s="177">
        <v>75</v>
      </c>
      <c r="U11" s="177">
        <v>50</v>
      </c>
      <c r="V11" s="18">
        <v>314</v>
      </c>
      <c r="W11" s="177">
        <v>54</v>
      </c>
    </row>
    <row r="12" spans="1:23" x14ac:dyDescent="0.25">
      <c r="A12" s="116"/>
      <c r="B12" s="301" t="s">
        <v>381</v>
      </c>
      <c r="C12" s="302">
        <v>4195</v>
      </c>
      <c r="D12" s="302">
        <v>4818</v>
      </c>
      <c r="E12" s="302">
        <v>5571</v>
      </c>
      <c r="F12" s="302">
        <v>5747</v>
      </c>
      <c r="G12" s="20">
        <v>20331</v>
      </c>
      <c r="H12" s="252">
        <v>5855</v>
      </c>
      <c r="I12" s="252">
        <v>5324</v>
      </c>
      <c r="J12" s="252">
        <v>4913</v>
      </c>
      <c r="K12" s="302">
        <v>5128</v>
      </c>
      <c r="L12" s="20">
        <v>21220</v>
      </c>
      <c r="M12" s="302">
        <v>5151</v>
      </c>
      <c r="N12" s="302">
        <v>5955</v>
      </c>
      <c r="O12" s="302">
        <v>5767</v>
      </c>
      <c r="P12" s="302">
        <v>6965</v>
      </c>
      <c r="Q12" s="20">
        <v>23839</v>
      </c>
      <c r="R12" s="302">
        <v>5600</v>
      </c>
      <c r="S12" s="302">
        <v>6279</v>
      </c>
      <c r="T12" s="302">
        <v>6048</v>
      </c>
      <c r="U12" s="302">
        <v>6235</v>
      </c>
      <c r="V12" s="20">
        <v>24162</v>
      </c>
      <c r="W12" s="302">
        <v>4918</v>
      </c>
    </row>
    <row r="13" spans="1:23" x14ac:dyDescent="0.25">
      <c r="A13" s="116"/>
      <c r="B13" s="300" t="s">
        <v>382</v>
      </c>
      <c r="C13" s="205">
        <v>-2512</v>
      </c>
      <c r="D13" s="205">
        <v>-2842</v>
      </c>
      <c r="E13" s="205">
        <v>-3399</v>
      </c>
      <c r="F13" s="205">
        <v>-3544</v>
      </c>
      <c r="G13" s="18">
        <v>-12297</v>
      </c>
      <c r="H13" s="177">
        <v>-3376</v>
      </c>
      <c r="I13" s="177">
        <v>-3276</v>
      </c>
      <c r="J13" s="177">
        <v>-2735</v>
      </c>
      <c r="K13" s="205">
        <v>-2944</v>
      </c>
      <c r="L13" s="18">
        <v>-12331</v>
      </c>
      <c r="M13" s="205">
        <v>-2823</v>
      </c>
      <c r="N13" s="205">
        <v>-3814</v>
      </c>
      <c r="O13" s="205">
        <v>-3444</v>
      </c>
      <c r="P13" s="205">
        <v>-4013</v>
      </c>
      <c r="Q13" s="18">
        <v>-14094</v>
      </c>
      <c r="R13" s="205">
        <v>-3211</v>
      </c>
      <c r="S13" s="205">
        <v>-3437</v>
      </c>
      <c r="T13" s="205">
        <v>-3370</v>
      </c>
      <c r="U13" s="205">
        <v>-3590</v>
      </c>
      <c r="V13" s="18">
        <v>-13608</v>
      </c>
      <c r="W13" s="205">
        <v>-2961</v>
      </c>
    </row>
    <row r="14" spans="1:23" x14ac:dyDescent="0.25">
      <c r="A14" s="116"/>
      <c r="B14" s="300" t="s">
        <v>383</v>
      </c>
      <c r="C14" s="205">
        <v>-409</v>
      </c>
      <c r="D14" s="205">
        <v>-423</v>
      </c>
      <c r="E14" s="205">
        <v>-401</v>
      </c>
      <c r="F14" s="205">
        <v>-453</v>
      </c>
      <c r="G14" s="18">
        <v>-1686</v>
      </c>
      <c r="H14" s="177">
        <v>-402</v>
      </c>
      <c r="I14" s="177">
        <v>-422</v>
      </c>
      <c r="J14" s="177">
        <v>-401</v>
      </c>
      <c r="K14" s="177">
        <v>-421</v>
      </c>
      <c r="L14" s="18">
        <v>-1645</v>
      </c>
      <c r="M14" s="177">
        <v>-392</v>
      </c>
      <c r="N14" s="177">
        <v>-432</v>
      </c>
      <c r="O14" s="177">
        <v>-384</v>
      </c>
      <c r="P14" s="177">
        <v>-386</v>
      </c>
      <c r="Q14" s="18">
        <v>-1594</v>
      </c>
      <c r="R14" s="177">
        <v>-386</v>
      </c>
      <c r="S14" s="177">
        <v>-420</v>
      </c>
      <c r="T14" s="177">
        <v>-463</v>
      </c>
      <c r="U14" s="177">
        <v>-426</v>
      </c>
      <c r="V14" s="18">
        <v>-1695</v>
      </c>
      <c r="W14" s="177">
        <v>-438</v>
      </c>
    </row>
    <row r="15" spans="1:23" x14ac:dyDescent="0.25">
      <c r="A15" s="116"/>
      <c r="B15" s="300" t="s">
        <v>384</v>
      </c>
      <c r="C15" s="205">
        <v>-71</v>
      </c>
      <c r="D15" s="205">
        <v>-71</v>
      </c>
      <c r="E15" s="205">
        <v>-75</v>
      </c>
      <c r="F15" s="205">
        <v>-72</v>
      </c>
      <c r="G15" s="18">
        <v>-290</v>
      </c>
      <c r="H15" s="177">
        <v>-85</v>
      </c>
      <c r="I15" s="177">
        <v>-79</v>
      </c>
      <c r="J15" s="177">
        <v>-70</v>
      </c>
      <c r="K15" s="177">
        <v>-77</v>
      </c>
      <c r="L15" s="18">
        <v>-311</v>
      </c>
      <c r="M15" s="177">
        <v>-88</v>
      </c>
      <c r="N15" s="177">
        <v>-91</v>
      </c>
      <c r="O15" s="177">
        <v>-91</v>
      </c>
      <c r="P15" s="177">
        <v>-123</v>
      </c>
      <c r="Q15" s="18">
        <v>-392</v>
      </c>
      <c r="R15" s="177">
        <v>-124</v>
      </c>
      <c r="S15" s="177">
        <v>-125</v>
      </c>
      <c r="T15" s="177">
        <v>-114</v>
      </c>
      <c r="U15" s="177">
        <v>-134</v>
      </c>
      <c r="V15" s="18">
        <v>-496</v>
      </c>
      <c r="W15" s="177">
        <v>-111</v>
      </c>
    </row>
    <row r="16" spans="1:23" x14ac:dyDescent="0.25">
      <c r="A16" s="116"/>
      <c r="B16" s="300" t="s">
        <v>385</v>
      </c>
      <c r="C16" s="205">
        <v>-527</v>
      </c>
      <c r="D16" s="205">
        <v>-542</v>
      </c>
      <c r="E16" s="205">
        <v>-995</v>
      </c>
      <c r="F16" s="205">
        <v>-1171</v>
      </c>
      <c r="G16" s="18">
        <v>-3235</v>
      </c>
      <c r="H16" s="177">
        <v>-454</v>
      </c>
      <c r="I16" s="177">
        <v>-462</v>
      </c>
      <c r="J16" s="177">
        <v>-480</v>
      </c>
      <c r="K16" s="177">
        <v>-456</v>
      </c>
      <c r="L16" s="18">
        <v>-1852</v>
      </c>
      <c r="M16" s="177">
        <v>-443</v>
      </c>
      <c r="N16" s="177">
        <v>-470</v>
      </c>
      <c r="O16" s="177">
        <v>-447</v>
      </c>
      <c r="P16" s="177">
        <v>-467</v>
      </c>
      <c r="Q16" s="18">
        <v>-1827</v>
      </c>
      <c r="R16" s="177">
        <v>-549</v>
      </c>
      <c r="S16" s="177">
        <v>-576</v>
      </c>
      <c r="T16" s="177">
        <v>-587</v>
      </c>
      <c r="U16" s="177">
        <v>-624</v>
      </c>
      <c r="V16" s="18">
        <v>-2337</v>
      </c>
      <c r="W16" s="177">
        <v>-633</v>
      </c>
    </row>
    <row r="17" spans="1:23" x14ac:dyDescent="0.25">
      <c r="A17" s="116"/>
      <c r="B17" s="300" t="s">
        <v>386</v>
      </c>
      <c r="C17" s="205">
        <v>-427</v>
      </c>
      <c r="D17" s="205">
        <v>-408</v>
      </c>
      <c r="E17" s="205">
        <v>-413</v>
      </c>
      <c r="F17" s="205">
        <v>-473</v>
      </c>
      <c r="G17" s="18">
        <v>-1721</v>
      </c>
      <c r="H17" s="177">
        <v>-405</v>
      </c>
      <c r="I17" s="177">
        <v>-385</v>
      </c>
      <c r="J17" s="177">
        <v>-357</v>
      </c>
      <c r="K17" s="177">
        <v>-489</v>
      </c>
      <c r="L17" s="18">
        <v>-1636</v>
      </c>
      <c r="M17" s="177">
        <v>-416</v>
      </c>
      <c r="N17" s="177">
        <v>-432</v>
      </c>
      <c r="O17" s="177">
        <v>-419</v>
      </c>
      <c r="P17" s="177">
        <v>-481</v>
      </c>
      <c r="Q17" s="18">
        <v>-1749</v>
      </c>
      <c r="R17" s="177">
        <v>-459</v>
      </c>
      <c r="S17" s="177">
        <v>-474</v>
      </c>
      <c r="T17" s="177">
        <v>-483</v>
      </c>
      <c r="U17" s="177">
        <v>-476</v>
      </c>
      <c r="V17" s="18">
        <v>-1892</v>
      </c>
      <c r="W17" s="177">
        <v>-470</v>
      </c>
    </row>
    <row r="18" spans="1:23" x14ac:dyDescent="0.25">
      <c r="A18" s="116"/>
      <c r="B18" s="300" t="s">
        <v>387</v>
      </c>
      <c r="C18" s="205">
        <v>-32</v>
      </c>
      <c r="D18" s="205">
        <v>-649</v>
      </c>
      <c r="E18" s="205">
        <v>-56</v>
      </c>
      <c r="F18" s="205">
        <v>-54</v>
      </c>
      <c r="G18" s="18">
        <v>-790</v>
      </c>
      <c r="H18" s="177">
        <v>-32</v>
      </c>
      <c r="I18" s="177">
        <v>-58</v>
      </c>
      <c r="J18" s="177">
        <v>-35</v>
      </c>
      <c r="K18" s="177">
        <v>-96</v>
      </c>
      <c r="L18" s="18">
        <v>-221</v>
      </c>
      <c r="M18" s="177">
        <v>-37</v>
      </c>
      <c r="N18" s="177">
        <v>-53</v>
      </c>
      <c r="O18" s="177">
        <v>-25</v>
      </c>
      <c r="P18" s="177">
        <v>-60</v>
      </c>
      <c r="Q18" s="18">
        <v>-175</v>
      </c>
      <c r="R18" s="177">
        <v>-46</v>
      </c>
      <c r="S18" s="177">
        <v>-71</v>
      </c>
      <c r="T18" s="177">
        <v>-38</v>
      </c>
      <c r="U18" s="177">
        <v>-73</v>
      </c>
      <c r="V18" s="18">
        <v>-229</v>
      </c>
      <c r="W18" s="177">
        <v>-119</v>
      </c>
    </row>
    <row r="19" spans="1:23" x14ac:dyDescent="0.25">
      <c r="A19" s="116"/>
      <c r="B19" s="300" t="s">
        <v>388</v>
      </c>
      <c r="C19" s="205">
        <v>-74</v>
      </c>
      <c r="D19" s="205">
        <v>-66</v>
      </c>
      <c r="E19" s="205">
        <v>-54</v>
      </c>
      <c r="F19" s="205">
        <v>-150</v>
      </c>
      <c r="G19" s="18">
        <v>-344</v>
      </c>
      <c r="H19" s="177">
        <v>-64</v>
      </c>
      <c r="I19" s="177">
        <v>-1338</v>
      </c>
      <c r="J19" s="177">
        <v>-77</v>
      </c>
      <c r="K19" s="177">
        <v>-12</v>
      </c>
      <c r="L19" s="18">
        <v>-1491</v>
      </c>
      <c r="M19" s="177">
        <v>-54</v>
      </c>
      <c r="N19" s="177">
        <v>-61</v>
      </c>
      <c r="O19" s="177">
        <v>-193</v>
      </c>
      <c r="P19" s="177">
        <v>-177</v>
      </c>
      <c r="Q19" s="18">
        <v>-485</v>
      </c>
      <c r="R19" s="177">
        <v>-59</v>
      </c>
      <c r="S19" s="177">
        <v>-89</v>
      </c>
      <c r="T19" s="177">
        <v>-87</v>
      </c>
      <c r="U19" s="177">
        <v>-88</v>
      </c>
      <c r="V19" s="18">
        <v>-322</v>
      </c>
      <c r="W19" s="177">
        <v>-104</v>
      </c>
    </row>
    <row r="20" spans="1:23" x14ac:dyDescent="0.25">
      <c r="A20" s="116"/>
      <c r="B20" s="301" t="s">
        <v>94</v>
      </c>
      <c r="C20" s="302">
        <v>143</v>
      </c>
      <c r="D20" s="302">
        <v>-183</v>
      </c>
      <c r="E20" s="302">
        <v>177</v>
      </c>
      <c r="F20" s="302">
        <v>-169</v>
      </c>
      <c r="G20" s="20">
        <v>-32</v>
      </c>
      <c r="H20" s="252">
        <v>1037</v>
      </c>
      <c r="I20" s="252">
        <v>-694</v>
      </c>
      <c r="J20" s="252">
        <v>758</v>
      </c>
      <c r="K20" s="252">
        <v>631</v>
      </c>
      <c r="L20" s="20">
        <v>1732</v>
      </c>
      <c r="M20" s="252">
        <v>899</v>
      </c>
      <c r="N20" s="252">
        <v>602</v>
      </c>
      <c r="O20" s="252">
        <v>763</v>
      </c>
      <c r="P20" s="252">
        <v>1259</v>
      </c>
      <c r="Q20" s="20">
        <v>3524</v>
      </c>
      <c r="R20" s="252">
        <v>766</v>
      </c>
      <c r="S20" s="252">
        <v>1087</v>
      </c>
      <c r="T20" s="252">
        <v>905</v>
      </c>
      <c r="U20" s="252">
        <v>824</v>
      </c>
      <c r="V20" s="20">
        <v>3582</v>
      </c>
      <c r="W20" s="252">
        <v>81</v>
      </c>
    </row>
    <row r="21" spans="1:23" x14ac:dyDescent="0.25">
      <c r="A21" s="116"/>
      <c r="B21" s="300" t="s">
        <v>389</v>
      </c>
      <c r="C21" s="205">
        <v>8</v>
      </c>
      <c r="D21" s="205">
        <v>15</v>
      </c>
      <c r="E21" s="205">
        <v>15</v>
      </c>
      <c r="F21" s="205">
        <v>2</v>
      </c>
      <c r="G21" s="18">
        <v>41</v>
      </c>
      <c r="H21" s="177">
        <v>0</v>
      </c>
      <c r="I21" s="177">
        <v>5</v>
      </c>
      <c r="J21" s="177">
        <v>0</v>
      </c>
      <c r="K21" s="177">
        <v>10</v>
      </c>
      <c r="L21" s="18">
        <v>15</v>
      </c>
      <c r="M21" s="177">
        <v>0</v>
      </c>
      <c r="N21" s="177">
        <v>6</v>
      </c>
      <c r="O21" s="177">
        <v>0</v>
      </c>
      <c r="P21" s="177">
        <v>13</v>
      </c>
      <c r="Q21" s="18">
        <v>20</v>
      </c>
      <c r="R21" s="177">
        <v>0</v>
      </c>
      <c r="S21" s="177">
        <v>4</v>
      </c>
      <c r="T21" s="177">
        <v>0</v>
      </c>
      <c r="U21" s="177">
        <v>0</v>
      </c>
      <c r="V21" s="18">
        <v>5</v>
      </c>
      <c r="W21" s="177">
        <v>0</v>
      </c>
    </row>
    <row r="22" spans="1:23" x14ac:dyDescent="0.25">
      <c r="A22" s="116"/>
      <c r="B22" s="300" t="s">
        <v>390</v>
      </c>
      <c r="C22" s="205">
        <v>22</v>
      </c>
      <c r="D22" s="205">
        <v>9</v>
      </c>
      <c r="E22" s="205">
        <v>28</v>
      </c>
      <c r="F22" s="205">
        <v>7</v>
      </c>
      <c r="G22" s="18">
        <v>66</v>
      </c>
      <c r="H22" s="177">
        <v>13</v>
      </c>
      <c r="I22" s="177">
        <v>13</v>
      </c>
      <c r="J22" s="177">
        <v>22</v>
      </c>
      <c r="K22" s="177">
        <v>16</v>
      </c>
      <c r="L22" s="18">
        <v>64</v>
      </c>
      <c r="M22" s="177">
        <v>24</v>
      </c>
      <c r="N22" s="177">
        <v>23</v>
      </c>
      <c r="O22" s="177">
        <v>37</v>
      </c>
      <c r="P22" s="177">
        <v>33</v>
      </c>
      <c r="Q22" s="18">
        <v>117</v>
      </c>
      <c r="R22" s="177">
        <v>41</v>
      </c>
      <c r="S22" s="177">
        <v>51</v>
      </c>
      <c r="T22" s="177">
        <v>38</v>
      </c>
      <c r="U22" s="177">
        <v>39</v>
      </c>
      <c r="V22" s="18">
        <v>169</v>
      </c>
      <c r="W22" s="177">
        <v>34</v>
      </c>
    </row>
    <row r="23" spans="1:23" x14ac:dyDescent="0.25">
      <c r="A23" s="116"/>
      <c r="B23" s="300" t="s">
        <v>391</v>
      </c>
      <c r="C23" s="205">
        <v>-66</v>
      </c>
      <c r="D23" s="205">
        <v>-65</v>
      </c>
      <c r="E23" s="205">
        <v>-67</v>
      </c>
      <c r="F23" s="205">
        <v>-63</v>
      </c>
      <c r="G23" s="18">
        <v>-261</v>
      </c>
      <c r="H23" s="177">
        <v>-61</v>
      </c>
      <c r="I23" s="177">
        <v>-62</v>
      </c>
      <c r="J23" s="177">
        <v>-72</v>
      </c>
      <c r="K23" s="177">
        <v>-70</v>
      </c>
      <c r="L23" s="18">
        <v>-265</v>
      </c>
      <c r="M23" s="177">
        <v>-64</v>
      </c>
      <c r="N23" s="177">
        <v>-86</v>
      </c>
      <c r="O23" s="177">
        <v>-70</v>
      </c>
      <c r="P23" s="177">
        <v>-70</v>
      </c>
      <c r="Q23" s="18">
        <v>-290</v>
      </c>
      <c r="R23" s="177">
        <v>-75</v>
      </c>
      <c r="S23" s="177">
        <v>-77</v>
      </c>
      <c r="T23" s="177">
        <v>-78</v>
      </c>
      <c r="U23" s="177">
        <v>-73</v>
      </c>
      <c r="V23" s="18">
        <v>-304</v>
      </c>
      <c r="W23" s="177">
        <v>-75</v>
      </c>
    </row>
    <row r="24" spans="1:23" x14ac:dyDescent="0.25">
      <c r="A24" s="116"/>
      <c r="B24" s="300" t="s">
        <v>392</v>
      </c>
      <c r="C24" s="205">
        <v>-19</v>
      </c>
      <c r="D24" s="205">
        <v>-4</v>
      </c>
      <c r="E24" s="205">
        <v>-16</v>
      </c>
      <c r="F24" s="205">
        <v>-5</v>
      </c>
      <c r="G24" s="18">
        <v>-44</v>
      </c>
      <c r="H24" s="177">
        <v>-1</v>
      </c>
      <c r="I24" s="177">
        <v>-17</v>
      </c>
      <c r="J24" s="177">
        <v>-17</v>
      </c>
      <c r="K24" s="177">
        <v>-25</v>
      </c>
      <c r="L24" s="18">
        <v>-60</v>
      </c>
      <c r="M24" s="177">
        <v>-51</v>
      </c>
      <c r="N24" s="177">
        <v>10</v>
      </c>
      <c r="O24" s="177">
        <v>-6</v>
      </c>
      <c r="P24" s="177">
        <v>-25</v>
      </c>
      <c r="Q24" s="18">
        <v>-72</v>
      </c>
      <c r="R24" s="177">
        <v>6</v>
      </c>
      <c r="S24" s="177">
        <v>-3</v>
      </c>
      <c r="T24" s="177">
        <v>11</v>
      </c>
      <c r="U24" s="177">
        <v>-13</v>
      </c>
      <c r="V24" s="18">
        <v>1</v>
      </c>
      <c r="W24" s="177">
        <v>-36</v>
      </c>
    </row>
    <row r="25" spans="1:23" x14ac:dyDescent="0.25">
      <c r="A25" s="116"/>
      <c r="B25" s="301" t="s">
        <v>59</v>
      </c>
      <c r="C25" s="302">
        <v>-55</v>
      </c>
      <c r="D25" s="302">
        <v>-45</v>
      </c>
      <c r="E25" s="302">
        <v>-39</v>
      </c>
      <c r="F25" s="302">
        <v>-59</v>
      </c>
      <c r="G25" s="20">
        <v>-198</v>
      </c>
      <c r="H25" s="252">
        <v>-49</v>
      </c>
      <c r="I25" s="252">
        <v>-62</v>
      </c>
      <c r="J25" s="252">
        <v>-66</v>
      </c>
      <c r="K25" s="252">
        <v>-69</v>
      </c>
      <c r="L25" s="20">
        <v>-246</v>
      </c>
      <c r="M25" s="252">
        <v>-90</v>
      </c>
      <c r="N25" s="252">
        <v>-47</v>
      </c>
      <c r="O25" s="252">
        <v>-39</v>
      </c>
      <c r="P25" s="252">
        <v>-50</v>
      </c>
      <c r="Q25" s="20">
        <v>-226</v>
      </c>
      <c r="R25" s="252">
        <v>-28</v>
      </c>
      <c r="S25" s="252">
        <v>-25</v>
      </c>
      <c r="T25" s="252">
        <v>-29</v>
      </c>
      <c r="U25" s="252">
        <v>-47</v>
      </c>
      <c r="V25" s="20">
        <v>-129</v>
      </c>
      <c r="W25" s="252">
        <v>-77</v>
      </c>
    </row>
    <row r="26" spans="1:23" x14ac:dyDescent="0.25">
      <c r="A26" s="116"/>
      <c r="B26" s="301" t="s">
        <v>60</v>
      </c>
      <c r="C26" s="302">
        <v>88</v>
      </c>
      <c r="D26" s="302">
        <v>-228</v>
      </c>
      <c r="E26" s="302">
        <v>138</v>
      </c>
      <c r="F26" s="302">
        <v>-228</v>
      </c>
      <c r="G26" s="20">
        <v>-230</v>
      </c>
      <c r="H26" s="252">
        <v>988</v>
      </c>
      <c r="I26" s="252">
        <v>-756</v>
      </c>
      <c r="J26" s="252">
        <v>692</v>
      </c>
      <c r="K26" s="252">
        <v>562</v>
      </c>
      <c r="L26" s="20">
        <v>1486</v>
      </c>
      <c r="M26" s="252">
        <v>809</v>
      </c>
      <c r="N26" s="252">
        <v>555</v>
      </c>
      <c r="O26" s="252">
        <v>725</v>
      </c>
      <c r="P26" s="252">
        <v>1209</v>
      </c>
      <c r="Q26" s="20">
        <v>3298</v>
      </c>
      <c r="R26" s="252">
        <v>738</v>
      </c>
      <c r="S26" s="252">
        <v>1062</v>
      </c>
      <c r="T26" s="252">
        <v>875</v>
      </c>
      <c r="U26" s="252">
        <v>777</v>
      </c>
      <c r="V26" s="20">
        <v>3453</v>
      </c>
      <c r="W26" s="252">
        <v>5</v>
      </c>
    </row>
    <row r="27" spans="1:23" x14ac:dyDescent="0.25">
      <c r="A27" s="116"/>
      <c r="B27" s="300" t="s">
        <v>232</v>
      </c>
      <c r="C27" s="177">
        <v>47</v>
      </c>
      <c r="D27" s="177">
        <v>111</v>
      </c>
      <c r="E27" s="177">
        <v>-8</v>
      </c>
      <c r="F27" s="177">
        <v>-103</v>
      </c>
      <c r="G27" s="18">
        <v>47</v>
      </c>
      <c r="H27" s="177">
        <v>-172</v>
      </c>
      <c r="I27" s="177">
        <v>-172</v>
      </c>
      <c r="J27" s="177">
        <v>-148</v>
      </c>
      <c r="K27" s="177">
        <v>-142</v>
      </c>
      <c r="L27" s="18">
        <v>-634</v>
      </c>
      <c r="M27" s="177">
        <v>-278</v>
      </c>
      <c r="N27" s="177">
        <v>-279</v>
      </c>
      <c r="O27" s="177">
        <v>-331</v>
      </c>
      <c r="P27" s="177">
        <v>-416</v>
      </c>
      <c r="Q27" s="18">
        <v>-1305</v>
      </c>
      <c r="R27" s="177">
        <v>-242</v>
      </c>
      <c r="S27" s="177">
        <v>-404</v>
      </c>
      <c r="T27" s="177">
        <v>-340</v>
      </c>
      <c r="U27" s="177">
        <v>-320</v>
      </c>
      <c r="V27" s="18">
        <v>-1306</v>
      </c>
      <c r="W27" s="177">
        <v>-73</v>
      </c>
    </row>
    <row r="28" spans="1:23" ht="15.75" thickBot="1" x14ac:dyDescent="0.3">
      <c r="A28" s="116"/>
      <c r="B28" s="303" t="s">
        <v>244</v>
      </c>
      <c r="C28" s="304">
        <v>136</v>
      </c>
      <c r="D28" s="304">
        <v>-117</v>
      </c>
      <c r="E28" s="304">
        <v>129</v>
      </c>
      <c r="F28" s="304">
        <v>-331</v>
      </c>
      <c r="G28" s="305">
        <v>-183</v>
      </c>
      <c r="H28" s="286">
        <v>816</v>
      </c>
      <c r="I28" s="286">
        <v>-928</v>
      </c>
      <c r="J28" s="286">
        <v>544</v>
      </c>
      <c r="K28" s="286">
        <v>421</v>
      </c>
      <c r="L28" s="305">
        <v>853</v>
      </c>
      <c r="M28" s="286">
        <v>531</v>
      </c>
      <c r="N28" s="286">
        <v>276</v>
      </c>
      <c r="O28" s="286">
        <v>393</v>
      </c>
      <c r="P28" s="286">
        <v>793</v>
      </c>
      <c r="Q28" s="305">
        <v>1993</v>
      </c>
      <c r="R28" s="286">
        <v>496</v>
      </c>
      <c r="S28" s="286">
        <v>658</v>
      </c>
      <c r="T28" s="286">
        <v>535</v>
      </c>
      <c r="U28" s="286">
        <v>458</v>
      </c>
      <c r="V28" s="305">
        <v>2147</v>
      </c>
      <c r="W28" s="286">
        <v>-68</v>
      </c>
    </row>
    <row r="29" spans="1:23" x14ac:dyDescent="0.25">
      <c r="A29" s="116"/>
      <c r="B29" s="10"/>
      <c r="C29" s="205"/>
      <c r="D29" s="205"/>
      <c r="E29" s="205"/>
      <c r="F29" s="205"/>
      <c r="G29" s="18"/>
      <c r="H29" s="177"/>
      <c r="I29" s="177"/>
      <c r="J29" s="177"/>
      <c r="K29" s="177"/>
      <c r="L29" s="18"/>
      <c r="M29" s="177"/>
      <c r="N29" s="177"/>
      <c r="O29" s="177"/>
      <c r="P29" s="177"/>
      <c r="Q29" s="18"/>
      <c r="R29" s="177"/>
      <c r="S29" s="177"/>
      <c r="T29" s="177"/>
      <c r="U29" s="177"/>
      <c r="V29" s="18"/>
      <c r="W29" s="177"/>
    </row>
    <row r="30" spans="1:23" x14ac:dyDescent="0.25">
      <c r="A30" s="116"/>
      <c r="B30" s="306" t="s">
        <v>373</v>
      </c>
      <c r="C30" s="252">
        <v>95</v>
      </c>
      <c r="D30" s="252">
        <v>-168</v>
      </c>
      <c r="E30" s="252">
        <v>48</v>
      </c>
      <c r="F30" s="252">
        <v>-378</v>
      </c>
      <c r="G30" s="20">
        <v>-403</v>
      </c>
      <c r="H30" s="252">
        <v>712</v>
      </c>
      <c r="I30" s="252">
        <v>-1028</v>
      </c>
      <c r="J30" s="252">
        <v>439</v>
      </c>
      <c r="K30" s="252">
        <v>311</v>
      </c>
      <c r="L30" s="20">
        <v>435</v>
      </c>
      <c r="M30" s="252">
        <v>406</v>
      </c>
      <c r="N30" s="252">
        <v>203</v>
      </c>
      <c r="O30" s="252">
        <v>221</v>
      </c>
      <c r="P30" s="252">
        <v>608</v>
      </c>
      <c r="Q30" s="20">
        <v>1438</v>
      </c>
      <c r="R30" s="252">
        <v>354</v>
      </c>
      <c r="S30" s="252">
        <v>543</v>
      </c>
      <c r="T30" s="252">
        <v>425</v>
      </c>
      <c r="U30" s="252">
        <v>355</v>
      </c>
      <c r="V30" s="20">
        <v>1678</v>
      </c>
      <c r="W30" s="252">
        <v>-159</v>
      </c>
    </row>
    <row r="31" spans="1:23" x14ac:dyDescent="0.25">
      <c r="A31" s="116"/>
      <c r="B31" s="54" t="s">
        <v>374</v>
      </c>
      <c r="C31" s="177">
        <v>26</v>
      </c>
      <c r="D31" s="177">
        <v>26</v>
      </c>
      <c r="E31" s="177">
        <v>26</v>
      </c>
      <c r="F31" s="177">
        <v>26</v>
      </c>
      <c r="G31" s="18">
        <v>103</v>
      </c>
      <c r="H31" s="177">
        <v>25</v>
      </c>
      <c r="I31" s="177">
        <v>26</v>
      </c>
      <c r="J31" s="177">
        <v>26</v>
      </c>
      <c r="K31" s="177">
        <v>26</v>
      </c>
      <c r="L31" s="18">
        <v>103</v>
      </c>
      <c r="M31" s="177">
        <v>24</v>
      </c>
      <c r="N31" s="177">
        <v>16</v>
      </c>
      <c r="O31" s="177">
        <v>19</v>
      </c>
      <c r="P31" s="177">
        <v>19</v>
      </c>
      <c r="Q31" s="18">
        <v>78</v>
      </c>
      <c r="R31" s="177">
        <v>19</v>
      </c>
      <c r="S31" s="177">
        <v>19</v>
      </c>
      <c r="T31" s="177">
        <v>19</v>
      </c>
      <c r="U31" s="177">
        <v>19</v>
      </c>
      <c r="V31" s="18">
        <v>75</v>
      </c>
      <c r="W31" s="177">
        <v>19</v>
      </c>
    </row>
    <row r="32" spans="1:23" x14ac:dyDescent="0.25">
      <c r="A32" s="116"/>
      <c r="B32" s="54" t="s">
        <v>375</v>
      </c>
      <c r="C32" s="177">
        <v>16</v>
      </c>
      <c r="D32" s="177">
        <v>25</v>
      </c>
      <c r="E32" s="177">
        <v>56</v>
      </c>
      <c r="F32" s="177">
        <v>21</v>
      </c>
      <c r="G32" s="18">
        <v>118</v>
      </c>
      <c r="H32" s="177">
        <v>78</v>
      </c>
      <c r="I32" s="177">
        <v>75</v>
      </c>
      <c r="J32" s="177">
        <v>78</v>
      </c>
      <c r="K32" s="177">
        <v>84</v>
      </c>
      <c r="L32" s="18">
        <v>315</v>
      </c>
      <c r="M32" s="177">
        <v>101</v>
      </c>
      <c r="N32" s="177">
        <v>56</v>
      </c>
      <c r="O32" s="177">
        <v>154</v>
      </c>
      <c r="P32" s="177">
        <v>166</v>
      </c>
      <c r="Q32" s="18">
        <v>477</v>
      </c>
      <c r="R32" s="177">
        <v>123</v>
      </c>
      <c r="S32" s="177">
        <v>96</v>
      </c>
      <c r="T32" s="177">
        <v>91</v>
      </c>
      <c r="U32" s="177">
        <v>83</v>
      </c>
      <c r="V32" s="18">
        <v>393</v>
      </c>
      <c r="W32" s="177">
        <v>72</v>
      </c>
    </row>
    <row r="33" spans="1:23" x14ac:dyDescent="0.25">
      <c r="A33" s="116"/>
      <c r="B33" s="258" t="s">
        <v>393</v>
      </c>
      <c r="C33" s="307">
        <v>0.28999999999999998</v>
      </c>
      <c r="D33" s="307">
        <v>-0.51</v>
      </c>
      <c r="E33" s="307">
        <v>0.15</v>
      </c>
      <c r="F33" s="307">
        <v>-1.1599999999999999</v>
      </c>
      <c r="G33" s="308">
        <v>-1.24</v>
      </c>
      <c r="H33" s="307">
        <v>2.1800000000000002</v>
      </c>
      <c r="I33" s="307">
        <v>-3.15</v>
      </c>
      <c r="J33" s="307">
        <v>1.35</v>
      </c>
      <c r="K33" s="307">
        <v>0.95</v>
      </c>
      <c r="L33" s="308">
        <v>1.33</v>
      </c>
      <c r="M33" s="307">
        <v>1.24</v>
      </c>
      <c r="N33" s="307">
        <v>0.62</v>
      </c>
      <c r="O33" s="307">
        <v>0.68</v>
      </c>
      <c r="P33" s="307">
        <v>1.86</v>
      </c>
      <c r="Q33" s="308">
        <v>4.4000000000000004</v>
      </c>
      <c r="R33" s="307">
        <v>1.08</v>
      </c>
      <c r="S33" s="307">
        <v>1.66</v>
      </c>
      <c r="T33" s="307">
        <v>1.3</v>
      </c>
      <c r="U33" s="307">
        <v>1.0900000000000001</v>
      </c>
      <c r="V33" s="308">
        <v>5.14</v>
      </c>
      <c r="W33" s="307">
        <v>-0.49</v>
      </c>
    </row>
    <row r="34" spans="1:23" x14ac:dyDescent="0.25">
      <c r="A34" s="116"/>
      <c r="B34" s="58" t="s">
        <v>394</v>
      </c>
      <c r="C34" s="81">
        <v>0.28999999999999998</v>
      </c>
      <c r="D34" s="81">
        <v>-0.51</v>
      </c>
      <c r="E34" s="309">
        <v>0.14000000000000001</v>
      </c>
      <c r="F34" s="81">
        <v>-1.1499999999999999</v>
      </c>
      <c r="G34" s="27">
        <v>-1.23</v>
      </c>
      <c r="H34" s="81">
        <v>2.1800000000000002</v>
      </c>
      <c r="I34" s="309">
        <v>-3.14</v>
      </c>
      <c r="J34" s="81">
        <v>1.34</v>
      </c>
      <c r="K34" s="81">
        <v>0.95</v>
      </c>
      <c r="L34" s="27">
        <v>1.33</v>
      </c>
      <c r="M34" s="81">
        <v>1.24</v>
      </c>
      <c r="N34" s="81">
        <v>0.62</v>
      </c>
      <c r="O34" s="81">
        <v>0.67</v>
      </c>
      <c r="P34" s="81">
        <v>1.86</v>
      </c>
      <c r="Q34" s="27">
        <v>4.4000000000000004</v>
      </c>
      <c r="R34" s="81">
        <v>1.08</v>
      </c>
      <c r="S34" s="81">
        <v>1.66</v>
      </c>
      <c r="T34" s="81">
        <v>1.3</v>
      </c>
      <c r="U34" s="81">
        <v>1.0900000000000001</v>
      </c>
      <c r="V34" s="27">
        <v>5.13</v>
      </c>
      <c r="W34" s="81">
        <v>-0.49</v>
      </c>
    </row>
    <row r="35" spans="1:23" ht="17.25" x14ac:dyDescent="0.25">
      <c r="A35" s="116"/>
      <c r="B35" s="310" t="s">
        <v>395</v>
      </c>
      <c r="C35" s="311"/>
      <c r="D35" s="311"/>
      <c r="E35" s="311"/>
      <c r="F35" s="311"/>
      <c r="G35" s="312">
        <v>1.2</v>
      </c>
      <c r="H35" s="311"/>
      <c r="I35" s="311"/>
      <c r="J35" s="311"/>
      <c r="K35" s="311"/>
      <c r="L35" s="312">
        <v>1.5</v>
      </c>
      <c r="M35" s="311"/>
      <c r="N35" s="311"/>
      <c r="O35" s="311"/>
      <c r="P35" s="311"/>
      <c r="Q35" s="308">
        <v>1.75</v>
      </c>
      <c r="R35" s="311"/>
      <c r="S35" s="311"/>
      <c r="T35" s="311"/>
      <c r="U35" s="311"/>
      <c r="V35" s="308">
        <v>2</v>
      </c>
      <c r="W35" s="311"/>
    </row>
    <row r="36" spans="1:23" x14ac:dyDescent="0.25">
      <c r="A36" s="116"/>
      <c r="B36" s="10"/>
      <c r="C36" s="10"/>
      <c r="D36" s="10"/>
      <c r="E36" s="10"/>
      <c r="F36" s="10"/>
      <c r="G36" s="10"/>
      <c r="H36" s="10"/>
      <c r="I36" s="10"/>
      <c r="J36" s="10"/>
      <c r="K36" s="10"/>
      <c r="L36" s="10"/>
      <c r="M36" s="10"/>
      <c r="N36" s="10"/>
      <c r="O36" s="10"/>
      <c r="P36" s="10"/>
      <c r="Q36" s="10"/>
      <c r="R36" s="10"/>
      <c r="S36" s="10"/>
      <c r="T36" s="10"/>
      <c r="U36" s="10"/>
      <c r="V36" s="10"/>
      <c r="W36" s="10"/>
    </row>
    <row r="37" spans="1:23" ht="15" customHeight="1" x14ac:dyDescent="0.25">
      <c r="A37" s="116"/>
      <c r="B37" s="342" t="s">
        <v>461</v>
      </c>
      <c r="C37" s="342"/>
      <c r="D37" s="342"/>
      <c r="E37" s="342"/>
      <c r="F37" s="342"/>
      <c r="G37" s="342"/>
      <c r="H37" s="342"/>
      <c r="I37" s="342"/>
      <c r="J37" s="342"/>
      <c r="K37" s="342"/>
      <c r="L37" s="342"/>
      <c r="M37" s="342"/>
      <c r="N37" s="342"/>
      <c r="O37" s="342"/>
      <c r="P37" s="342"/>
      <c r="Q37" s="342"/>
      <c r="R37" s="342"/>
      <c r="S37" s="342"/>
      <c r="T37" s="342"/>
      <c r="U37" s="342"/>
      <c r="V37" s="342"/>
      <c r="W37" s="342"/>
    </row>
  </sheetData>
  <mergeCells count="1">
    <mergeCell ref="B37:W37"/>
  </mergeCells>
  <hyperlinks>
    <hyperlink ref="B2" location="Index!A1" display="Index!A1"/>
  </hyperlinks>
  <pageMargins left="0.7" right="0.7" top="0.75" bottom="0.75" header="0.3" footer="0.3"/>
  <pageSetup paperSize="9" scale="3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6"/>
  <sheetViews>
    <sheetView view="pageBreakPreview" zoomScaleNormal="55" zoomScaleSheetLayoutView="100" workbookViewId="0">
      <selection activeCell="C37" sqref="C37"/>
    </sheetView>
  </sheetViews>
  <sheetFormatPr defaultRowHeight="15" outlineLevelRow="1" outlineLevelCol="1" x14ac:dyDescent="0.25"/>
  <cols>
    <col min="1" max="1" width="2.7109375" customWidth="1"/>
    <col min="2" max="2" width="60.7109375" customWidth="1"/>
    <col min="3" max="6" width="7.7109375" hidden="1" customWidth="1" outlineLevel="1"/>
    <col min="7" max="7" width="7.7109375" customWidth="1" collapsed="1"/>
    <col min="8" max="11" width="7.7109375" hidden="1" customWidth="1" outlineLevel="1"/>
    <col min="12" max="12" width="7.7109375" customWidth="1" collapsed="1"/>
    <col min="13" max="23" width="7.7109375" customWidth="1"/>
    <col min="24" max="24" width="2.7109375" customWidth="1"/>
  </cols>
  <sheetData>
    <row r="1" spans="1:23" x14ac:dyDescent="0.25">
      <c r="A1" s="116"/>
      <c r="C1" s="146"/>
      <c r="D1" s="146"/>
      <c r="E1" s="146"/>
      <c r="F1" s="146"/>
      <c r="G1" s="146"/>
      <c r="H1" s="146"/>
      <c r="I1" s="146"/>
      <c r="J1" s="146"/>
      <c r="K1" s="146"/>
      <c r="L1" s="146"/>
      <c r="M1" s="146"/>
      <c r="N1" s="146"/>
      <c r="O1" s="146"/>
      <c r="P1" s="146"/>
      <c r="Q1" s="146"/>
      <c r="R1" s="146"/>
      <c r="S1" s="146"/>
      <c r="T1" s="146"/>
      <c r="U1" s="146"/>
      <c r="V1" s="146"/>
      <c r="W1" s="146"/>
    </row>
    <row r="2" spans="1:23" ht="18" x14ac:dyDescent="0.25">
      <c r="A2" s="116"/>
      <c r="B2" s="164" t="s">
        <v>0</v>
      </c>
      <c r="C2" s="146"/>
      <c r="D2" s="146"/>
      <c r="E2" s="146"/>
      <c r="F2" s="146"/>
      <c r="G2" s="146"/>
      <c r="H2" s="146"/>
      <c r="I2" s="146"/>
      <c r="J2" s="146"/>
      <c r="K2" s="146"/>
      <c r="L2" s="146"/>
      <c r="M2" s="146"/>
      <c r="N2" s="146"/>
      <c r="O2" s="146"/>
      <c r="P2" s="146"/>
      <c r="Q2" s="146"/>
      <c r="R2" s="146"/>
      <c r="S2" s="146"/>
      <c r="T2" s="146"/>
      <c r="U2" s="146"/>
      <c r="V2" s="146"/>
      <c r="W2" s="146"/>
    </row>
    <row r="3" spans="1:23" ht="15.75" x14ac:dyDescent="0.25">
      <c r="A3" s="116"/>
      <c r="B3" s="117"/>
      <c r="C3" s="146"/>
      <c r="D3" s="146"/>
      <c r="E3" s="146"/>
      <c r="F3" s="146"/>
      <c r="G3" s="146"/>
      <c r="H3" s="146"/>
      <c r="I3" s="146"/>
      <c r="J3" s="146"/>
      <c r="K3" s="146"/>
      <c r="L3" s="146"/>
      <c r="M3" s="146"/>
      <c r="N3" s="146"/>
      <c r="O3" s="146"/>
      <c r="P3" s="146"/>
      <c r="Q3" s="146"/>
      <c r="R3" s="146"/>
      <c r="S3" s="146"/>
      <c r="T3" s="146"/>
      <c r="U3" s="146"/>
      <c r="V3" s="146"/>
      <c r="W3" s="146"/>
    </row>
    <row r="4" spans="1:23" ht="15.75" x14ac:dyDescent="0.25">
      <c r="A4" s="116"/>
      <c r="B4" s="117"/>
      <c r="C4" s="146"/>
      <c r="D4" s="146"/>
      <c r="E4" s="146"/>
      <c r="F4" s="146"/>
      <c r="G4" s="146"/>
      <c r="H4" s="146"/>
      <c r="I4" s="146"/>
      <c r="J4" s="146"/>
      <c r="K4" s="146"/>
      <c r="L4" s="146"/>
      <c r="M4" s="146"/>
      <c r="N4" s="146"/>
      <c r="O4" s="146"/>
      <c r="P4" s="146"/>
      <c r="Q4" s="146"/>
      <c r="R4" s="146"/>
      <c r="S4" s="146"/>
      <c r="T4" s="146"/>
      <c r="U4" s="146"/>
      <c r="V4" s="146"/>
      <c r="W4" s="146"/>
    </row>
    <row r="5" spans="1:23" ht="15.75" thickBot="1" x14ac:dyDescent="0.3">
      <c r="A5" s="116"/>
      <c r="B5" s="165" t="s">
        <v>358</v>
      </c>
      <c r="C5" s="48"/>
      <c r="D5" s="48"/>
      <c r="E5" s="48"/>
      <c r="F5" s="48"/>
      <c r="G5" s="48"/>
      <c r="H5" s="48"/>
      <c r="I5" s="48"/>
      <c r="J5" s="48"/>
      <c r="K5" s="48"/>
      <c r="L5" s="48"/>
      <c r="M5" s="48"/>
      <c r="N5" s="48"/>
      <c r="O5" s="48"/>
      <c r="P5" s="48"/>
      <c r="Q5" s="48"/>
      <c r="R5" s="48"/>
      <c r="S5" s="48"/>
      <c r="T5" s="48"/>
      <c r="U5" s="48"/>
      <c r="V5" s="48"/>
      <c r="W5" s="48"/>
    </row>
    <row r="6" spans="1:23" x14ac:dyDescent="0.25">
      <c r="A6" s="116"/>
      <c r="B6" s="294" t="s">
        <v>147</v>
      </c>
      <c r="C6" s="207"/>
      <c r="D6" s="207"/>
      <c r="E6" s="207"/>
      <c r="F6" s="207"/>
      <c r="G6" s="207"/>
      <c r="H6" s="207"/>
      <c r="I6" s="207"/>
      <c r="J6" s="207"/>
      <c r="K6" s="207"/>
      <c r="L6" s="207"/>
      <c r="M6" s="207"/>
      <c r="N6" s="207"/>
      <c r="O6" s="207"/>
      <c r="P6" s="207"/>
      <c r="Q6" s="207"/>
      <c r="R6" s="207"/>
      <c r="S6" s="207"/>
      <c r="T6" s="207"/>
      <c r="U6" s="207"/>
      <c r="V6" s="207"/>
      <c r="W6" s="207"/>
    </row>
    <row r="7" spans="1:23" ht="15.75" thickBot="1" x14ac:dyDescent="0.3">
      <c r="A7" s="116"/>
      <c r="B7" s="251"/>
      <c r="C7" s="228" t="s">
        <v>18</v>
      </c>
      <c r="D7" s="228" t="s">
        <v>19</v>
      </c>
      <c r="E7" s="228" t="s">
        <v>20</v>
      </c>
      <c r="F7" s="228" t="s">
        <v>21</v>
      </c>
      <c r="G7" s="231">
        <v>2016</v>
      </c>
      <c r="H7" s="232" t="s">
        <v>22</v>
      </c>
      <c r="I7" s="232" t="s">
        <v>23</v>
      </c>
      <c r="J7" s="232" t="s">
        <v>24</v>
      </c>
      <c r="K7" s="226" t="s">
        <v>25</v>
      </c>
      <c r="L7" s="227">
        <v>2017</v>
      </c>
      <c r="M7" s="226" t="s">
        <v>26</v>
      </c>
      <c r="N7" s="226" t="s">
        <v>27</v>
      </c>
      <c r="O7" s="226" t="s">
        <v>28</v>
      </c>
      <c r="P7" s="226" t="s">
        <v>29</v>
      </c>
      <c r="Q7" s="227">
        <v>2018</v>
      </c>
      <c r="R7" s="226" t="s">
        <v>30</v>
      </c>
      <c r="S7" s="226" t="s">
        <v>31</v>
      </c>
      <c r="T7" s="226" t="s">
        <v>32</v>
      </c>
      <c r="U7" s="226" t="s">
        <v>33</v>
      </c>
      <c r="V7" s="227">
        <v>2019</v>
      </c>
      <c r="W7" s="226" t="s">
        <v>34</v>
      </c>
    </row>
    <row r="8" spans="1:23" x14ac:dyDescent="0.25">
      <c r="A8" s="116"/>
      <c r="B8" s="33" t="s">
        <v>244</v>
      </c>
      <c r="C8" s="295">
        <v>136</v>
      </c>
      <c r="D8" s="295">
        <v>-117</v>
      </c>
      <c r="E8" s="295">
        <v>129</v>
      </c>
      <c r="F8" s="295">
        <v>-331</v>
      </c>
      <c r="G8" s="296">
        <v>-183</v>
      </c>
      <c r="H8" s="295">
        <v>816</v>
      </c>
      <c r="I8" s="295">
        <v>-928</v>
      </c>
      <c r="J8" s="295">
        <v>544</v>
      </c>
      <c r="K8" s="295">
        <v>421</v>
      </c>
      <c r="L8" s="296">
        <v>853</v>
      </c>
      <c r="M8" s="295">
        <v>531</v>
      </c>
      <c r="N8" s="295">
        <v>276</v>
      </c>
      <c r="O8" s="295">
        <v>393</v>
      </c>
      <c r="P8" s="295">
        <v>793</v>
      </c>
      <c r="Q8" s="296">
        <v>1993</v>
      </c>
      <c r="R8" s="295">
        <v>496</v>
      </c>
      <c r="S8" s="295">
        <v>658</v>
      </c>
      <c r="T8" s="295">
        <v>535</v>
      </c>
      <c r="U8" s="295">
        <v>458</v>
      </c>
      <c r="V8" s="296">
        <v>2147</v>
      </c>
      <c r="W8" s="295">
        <v>-68</v>
      </c>
    </row>
    <row r="9" spans="1:23" x14ac:dyDescent="0.25">
      <c r="A9" s="116"/>
      <c r="B9" s="33" t="s">
        <v>359</v>
      </c>
      <c r="C9" s="295">
        <v>-31</v>
      </c>
      <c r="D9" s="295">
        <v>31</v>
      </c>
      <c r="E9" s="295">
        <v>69</v>
      </c>
      <c r="F9" s="295">
        <v>-181</v>
      </c>
      <c r="G9" s="296">
        <v>-113</v>
      </c>
      <c r="H9" s="295">
        <v>-292</v>
      </c>
      <c r="I9" s="295">
        <v>963</v>
      </c>
      <c r="J9" s="295">
        <v>-98</v>
      </c>
      <c r="K9" s="295">
        <v>-232</v>
      </c>
      <c r="L9" s="296">
        <v>340</v>
      </c>
      <c r="M9" s="295">
        <v>-48</v>
      </c>
      <c r="N9" s="295">
        <v>71</v>
      </c>
      <c r="O9" s="295">
        <v>75</v>
      </c>
      <c r="P9" s="295">
        <v>-70</v>
      </c>
      <c r="Q9" s="296">
        <v>28</v>
      </c>
      <c r="R9" s="295">
        <v>90</v>
      </c>
      <c r="S9" s="295">
        <v>-24</v>
      </c>
      <c r="T9" s="295">
        <v>204</v>
      </c>
      <c r="U9" s="295">
        <v>-231</v>
      </c>
      <c r="V9" s="296">
        <v>39</v>
      </c>
      <c r="W9" s="295">
        <v>-338</v>
      </c>
    </row>
    <row r="10" spans="1:23" hidden="1" outlineLevel="1" x14ac:dyDescent="0.25">
      <c r="A10" s="116"/>
      <c r="B10" s="45" t="s">
        <v>360</v>
      </c>
      <c r="C10" s="295">
        <v>0</v>
      </c>
      <c r="D10" s="295">
        <v>1</v>
      </c>
      <c r="E10" s="295">
        <v>-1</v>
      </c>
      <c r="F10" s="295">
        <v>1</v>
      </c>
      <c r="G10" s="296">
        <v>1</v>
      </c>
      <c r="H10" s="295">
        <v>0</v>
      </c>
      <c r="I10" s="295">
        <v>0</v>
      </c>
      <c r="J10" s="295">
        <v>0</v>
      </c>
      <c r="K10" s="295">
        <v>0</v>
      </c>
      <c r="L10" s="296">
        <v>0</v>
      </c>
      <c r="M10" s="22"/>
      <c r="N10" s="22"/>
      <c r="O10" s="22"/>
      <c r="P10" s="22"/>
      <c r="Q10" s="23"/>
      <c r="R10" s="22"/>
      <c r="S10" s="22"/>
      <c r="T10" s="22"/>
      <c r="U10" s="22"/>
      <c r="V10" s="23"/>
      <c r="W10" s="22"/>
    </row>
    <row r="11" spans="1:23" collapsed="1" x14ac:dyDescent="0.25">
      <c r="A11" s="116"/>
      <c r="B11" s="33" t="s">
        <v>361</v>
      </c>
      <c r="C11" s="295">
        <v>-5</v>
      </c>
      <c r="D11" s="295">
        <v>-68</v>
      </c>
      <c r="E11" s="295">
        <v>1</v>
      </c>
      <c r="F11" s="295">
        <v>-30</v>
      </c>
      <c r="G11" s="296">
        <v>-102</v>
      </c>
      <c r="H11" s="295">
        <v>23</v>
      </c>
      <c r="I11" s="295">
        <v>9</v>
      </c>
      <c r="J11" s="295">
        <v>-11</v>
      </c>
      <c r="K11" s="295">
        <v>10</v>
      </c>
      <c r="L11" s="296">
        <v>32</v>
      </c>
      <c r="M11" s="295">
        <v>54</v>
      </c>
      <c r="N11" s="295">
        <v>1</v>
      </c>
      <c r="O11" s="295">
        <v>36</v>
      </c>
      <c r="P11" s="295">
        <v>105</v>
      </c>
      <c r="Q11" s="296">
        <v>195</v>
      </c>
      <c r="R11" s="295">
        <v>-59</v>
      </c>
      <c r="S11" s="297" t="s">
        <v>271</v>
      </c>
      <c r="T11" s="297">
        <v>-22</v>
      </c>
      <c r="U11" s="295">
        <v>36</v>
      </c>
      <c r="V11" s="296">
        <v>-45</v>
      </c>
      <c r="W11" s="295">
        <v>373</v>
      </c>
    </row>
    <row r="12" spans="1:23" ht="29.25" x14ac:dyDescent="0.25">
      <c r="A12" s="116"/>
      <c r="B12" s="33" t="s">
        <v>362</v>
      </c>
      <c r="C12" s="295">
        <v>-29</v>
      </c>
      <c r="D12" s="295">
        <v>19</v>
      </c>
      <c r="E12" s="295">
        <v>-15</v>
      </c>
      <c r="F12" s="295">
        <v>88</v>
      </c>
      <c r="G12" s="296">
        <v>63</v>
      </c>
      <c r="H12" s="295">
        <v>-36</v>
      </c>
      <c r="I12" s="295">
        <v>-73</v>
      </c>
      <c r="J12" s="295">
        <v>-25</v>
      </c>
      <c r="K12" s="295">
        <v>-26</v>
      </c>
      <c r="L12" s="296">
        <v>-161</v>
      </c>
      <c r="M12" s="295">
        <v>-48</v>
      </c>
      <c r="N12" s="295">
        <v>78</v>
      </c>
      <c r="O12" s="295">
        <v>-6</v>
      </c>
      <c r="P12" s="295">
        <v>34</v>
      </c>
      <c r="Q12" s="296">
        <v>59</v>
      </c>
      <c r="R12" s="295">
        <v>1</v>
      </c>
      <c r="S12" s="295">
        <v>-11</v>
      </c>
      <c r="T12" s="295">
        <v>25</v>
      </c>
      <c r="U12" s="295">
        <v>-16</v>
      </c>
      <c r="V12" s="296">
        <v>-1</v>
      </c>
      <c r="W12" s="295">
        <v>-6</v>
      </c>
    </row>
    <row r="13" spans="1:23" ht="30" x14ac:dyDescent="0.25">
      <c r="A13" s="257"/>
      <c r="B13" s="53" t="s">
        <v>363</v>
      </c>
      <c r="C13" s="298">
        <v>-65</v>
      </c>
      <c r="D13" s="298">
        <v>-17</v>
      </c>
      <c r="E13" s="298">
        <v>54</v>
      </c>
      <c r="F13" s="298">
        <v>-123</v>
      </c>
      <c r="G13" s="299">
        <v>-151</v>
      </c>
      <c r="H13" s="298">
        <v>-304</v>
      </c>
      <c r="I13" s="298">
        <v>899</v>
      </c>
      <c r="J13" s="298">
        <v>-134</v>
      </c>
      <c r="K13" s="298">
        <v>-249</v>
      </c>
      <c r="L13" s="299">
        <v>212</v>
      </c>
      <c r="M13" s="298">
        <v>-41</v>
      </c>
      <c r="N13" s="298">
        <v>149</v>
      </c>
      <c r="O13" s="298">
        <v>105</v>
      </c>
      <c r="P13" s="298">
        <v>68</v>
      </c>
      <c r="Q13" s="299">
        <v>282</v>
      </c>
      <c r="R13" s="298">
        <v>32</v>
      </c>
      <c r="S13" s="298">
        <v>-36</v>
      </c>
      <c r="T13" s="298">
        <v>208</v>
      </c>
      <c r="U13" s="298">
        <v>-211</v>
      </c>
      <c r="V13" s="299">
        <v>-7</v>
      </c>
      <c r="W13" s="298">
        <v>29</v>
      </c>
    </row>
    <row r="14" spans="1:23" x14ac:dyDescent="0.25">
      <c r="A14" s="116"/>
      <c r="B14" s="33" t="s">
        <v>364</v>
      </c>
      <c r="C14" s="295">
        <v>0</v>
      </c>
      <c r="D14" s="295">
        <v>-55</v>
      </c>
      <c r="E14" s="295">
        <v>0</v>
      </c>
      <c r="F14" s="295">
        <v>-13</v>
      </c>
      <c r="G14" s="296">
        <v>-67</v>
      </c>
      <c r="H14" s="295">
        <v>0</v>
      </c>
      <c r="I14" s="295">
        <v>0</v>
      </c>
      <c r="J14" s="295">
        <v>0</v>
      </c>
      <c r="K14" s="295">
        <v>7</v>
      </c>
      <c r="L14" s="296">
        <v>7</v>
      </c>
      <c r="M14" s="295">
        <v>0</v>
      </c>
      <c r="N14" s="295">
        <v>21</v>
      </c>
      <c r="O14" s="295">
        <v>0</v>
      </c>
      <c r="P14" s="295">
        <v>-134</v>
      </c>
      <c r="Q14" s="296">
        <v>-114</v>
      </c>
      <c r="R14" s="295">
        <v>-78</v>
      </c>
      <c r="S14" s="295">
        <v>-4</v>
      </c>
      <c r="T14" s="295">
        <v>-55</v>
      </c>
      <c r="U14" s="295">
        <v>48</v>
      </c>
      <c r="V14" s="296">
        <v>-90</v>
      </c>
      <c r="W14" s="295">
        <v>100</v>
      </c>
    </row>
    <row r="15" spans="1:23" x14ac:dyDescent="0.25">
      <c r="A15" s="116"/>
      <c r="B15" s="33" t="s">
        <v>365</v>
      </c>
      <c r="C15" s="291"/>
      <c r="D15" s="291"/>
      <c r="E15" s="291"/>
      <c r="F15" s="291"/>
      <c r="G15" s="23"/>
      <c r="H15" s="291"/>
      <c r="I15" s="291"/>
      <c r="J15" s="291"/>
      <c r="K15" s="291"/>
      <c r="L15" s="23"/>
      <c r="M15" s="295">
        <v>0</v>
      </c>
      <c r="N15" s="295">
        <v>5</v>
      </c>
      <c r="O15" s="295">
        <v>0</v>
      </c>
      <c r="P15" s="295">
        <v>21</v>
      </c>
      <c r="Q15" s="296">
        <v>26</v>
      </c>
      <c r="R15" s="295" t="s">
        <v>366</v>
      </c>
      <c r="S15" s="295" t="s">
        <v>366</v>
      </c>
      <c r="T15" s="295" t="s">
        <v>366</v>
      </c>
      <c r="U15" s="295">
        <v>1</v>
      </c>
      <c r="V15" s="296">
        <v>1</v>
      </c>
      <c r="W15" s="295" t="s">
        <v>161</v>
      </c>
    </row>
    <row r="16" spans="1:23" ht="29.25" x14ac:dyDescent="0.25">
      <c r="A16" s="116"/>
      <c r="B16" s="33" t="s">
        <v>367</v>
      </c>
      <c r="C16" s="291"/>
      <c r="D16" s="291"/>
      <c r="E16" s="291"/>
      <c r="F16" s="291"/>
      <c r="G16" s="23"/>
      <c r="H16" s="291"/>
      <c r="I16" s="291"/>
      <c r="J16" s="291"/>
      <c r="K16" s="291"/>
      <c r="L16" s="23"/>
      <c r="M16" s="295">
        <v>12</v>
      </c>
      <c r="N16" s="295">
        <v>95</v>
      </c>
      <c r="O16" s="295">
        <v>-4</v>
      </c>
      <c r="P16" s="295">
        <v>-94</v>
      </c>
      <c r="Q16" s="296">
        <v>9</v>
      </c>
      <c r="R16" s="295">
        <v>65</v>
      </c>
      <c r="S16" s="295">
        <v>2</v>
      </c>
      <c r="T16" s="295">
        <v>20</v>
      </c>
      <c r="U16" s="295">
        <v>7</v>
      </c>
      <c r="V16" s="296">
        <v>95</v>
      </c>
      <c r="W16" s="295">
        <v>-1</v>
      </c>
    </row>
    <row r="17" spans="1:23" ht="29.25" x14ac:dyDescent="0.25">
      <c r="A17" s="116"/>
      <c r="B17" s="33" t="s">
        <v>362</v>
      </c>
      <c r="C17" s="295">
        <v>0</v>
      </c>
      <c r="D17" s="295">
        <v>-18</v>
      </c>
      <c r="E17" s="295">
        <v>0</v>
      </c>
      <c r="F17" s="295">
        <v>0</v>
      </c>
      <c r="G17" s="296">
        <v>-18</v>
      </c>
      <c r="H17" s="295">
        <v>0</v>
      </c>
      <c r="I17" s="295">
        <v>0</v>
      </c>
      <c r="J17" s="295">
        <v>0</v>
      </c>
      <c r="K17" s="295">
        <v>-10</v>
      </c>
      <c r="L17" s="296">
        <v>-10</v>
      </c>
      <c r="M17" s="295">
        <v>0</v>
      </c>
      <c r="N17" s="295">
        <v>1</v>
      </c>
      <c r="O17" s="295">
        <v>1</v>
      </c>
      <c r="P17" s="295">
        <v>-6</v>
      </c>
      <c r="Q17" s="296">
        <v>-3</v>
      </c>
      <c r="R17" s="295">
        <v>9</v>
      </c>
      <c r="S17" s="295">
        <v>-16</v>
      </c>
      <c r="T17" s="295">
        <v>-10</v>
      </c>
      <c r="U17" s="295">
        <v>10</v>
      </c>
      <c r="V17" s="296">
        <v>-6</v>
      </c>
      <c r="W17" s="295">
        <v>-1</v>
      </c>
    </row>
    <row r="18" spans="1:23" ht="30" x14ac:dyDescent="0.25">
      <c r="A18" s="257"/>
      <c r="B18" s="53" t="s">
        <v>368</v>
      </c>
      <c r="C18" s="298">
        <v>0</v>
      </c>
      <c r="D18" s="298">
        <v>-73</v>
      </c>
      <c r="E18" s="298">
        <v>0</v>
      </c>
      <c r="F18" s="298">
        <v>-13</v>
      </c>
      <c r="G18" s="299">
        <v>-86</v>
      </c>
      <c r="H18" s="298">
        <v>0</v>
      </c>
      <c r="I18" s="298">
        <v>0</v>
      </c>
      <c r="J18" s="298">
        <v>0</v>
      </c>
      <c r="K18" s="298">
        <v>-3</v>
      </c>
      <c r="L18" s="299">
        <v>-3</v>
      </c>
      <c r="M18" s="298">
        <v>12</v>
      </c>
      <c r="N18" s="298">
        <v>122</v>
      </c>
      <c r="O18" s="298">
        <v>-3</v>
      </c>
      <c r="P18" s="298">
        <v>-213</v>
      </c>
      <c r="Q18" s="299">
        <v>-82</v>
      </c>
      <c r="R18" s="298">
        <v>-4</v>
      </c>
      <c r="S18" s="298">
        <v>-18</v>
      </c>
      <c r="T18" s="298">
        <v>-44</v>
      </c>
      <c r="U18" s="298">
        <v>67</v>
      </c>
      <c r="V18" s="299">
        <v>0</v>
      </c>
      <c r="W18" s="298">
        <v>98</v>
      </c>
    </row>
    <row r="19" spans="1:23" ht="29.25" x14ac:dyDescent="0.25">
      <c r="A19" s="116"/>
      <c r="B19" s="33" t="s">
        <v>369</v>
      </c>
      <c r="C19" s="295">
        <v>4</v>
      </c>
      <c r="D19" s="295">
        <v>15</v>
      </c>
      <c r="E19" s="295">
        <v>1</v>
      </c>
      <c r="F19" s="295">
        <v>-5</v>
      </c>
      <c r="G19" s="296">
        <v>15</v>
      </c>
      <c r="H19" s="295">
        <v>1</v>
      </c>
      <c r="I19" s="295">
        <v>3</v>
      </c>
      <c r="J19" s="295">
        <v>2</v>
      </c>
      <c r="K19" s="295">
        <v>-1</v>
      </c>
      <c r="L19" s="296">
        <v>5</v>
      </c>
      <c r="M19" s="295">
        <v>-16</v>
      </c>
      <c r="N19" s="295">
        <v>1</v>
      </c>
      <c r="O19" s="295">
        <v>-9</v>
      </c>
      <c r="P19" s="295">
        <v>-27</v>
      </c>
      <c r="Q19" s="296">
        <v>-52</v>
      </c>
      <c r="R19" s="295">
        <v>15</v>
      </c>
      <c r="S19" s="297" t="s">
        <v>271</v>
      </c>
      <c r="T19" s="297">
        <v>10</v>
      </c>
      <c r="U19" s="295">
        <v>-15</v>
      </c>
      <c r="V19" s="296">
        <v>10</v>
      </c>
      <c r="W19" s="295">
        <v>-84</v>
      </c>
    </row>
    <row r="20" spans="1:23" ht="29.25" x14ac:dyDescent="0.25">
      <c r="A20" s="116"/>
      <c r="B20" s="33" t="s">
        <v>370</v>
      </c>
      <c r="C20" s="295">
        <v>0</v>
      </c>
      <c r="D20" s="295">
        <v>2</v>
      </c>
      <c r="E20" s="295">
        <v>0</v>
      </c>
      <c r="F20" s="295">
        <v>0</v>
      </c>
      <c r="G20" s="296">
        <v>2</v>
      </c>
      <c r="H20" s="295">
        <v>0</v>
      </c>
      <c r="I20" s="295">
        <v>0</v>
      </c>
      <c r="J20" s="295">
        <v>0</v>
      </c>
      <c r="K20" s="295">
        <v>2</v>
      </c>
      <c r="L20" s="296">
        <v>2</v>
      </c>
      <c r="M20" s="295">
        <v>-3</v>
      </c>
      <c r="N20" s="295">
        <v>-27</v>
      </c>
      <c r="O20" s="295">
        <v>1</v>
      </c>
      <c r="P20" s="295">
        <v>26</v>
      </c>
      <c r="Q20" s="296">
        <v>-3</v>
      </c>
      <c r="R20" s="295">
        <v>-16</v>
      </c>
      <c r="S20" s="295">
        <v>12</v>
      </c>
      <c r="T20" s="295">
        <v>0</v>
      </c>
      <c r="U20" s="295">
        <v>-2</v>
      </c>
      <c r="V20" s="296">
        <v>-7</v>
      </c>
      <c r="W20" s="295">
        <v>-13</v>
      </c>
    </row>
    <row r="21" spans="1:23" ht="30" x14ac:dyDescent="0.25">
      <c r="A21" s="257"/>
      <c r="B21" s="53" t="s">
        <v>371</v>
      </c>
      <c r="C21" s="298">
        <v>4</v>
      </c>
      <c r="D21" s="298">
        <v>16</v>
      </c>
      <c r="E21" s="298">
        <v>1</v>
      </c>
      <c r="F21" s="298">
        <v>-5</v>
      </c>
      <c r="G21" s="299">
        <v>17</v>
      </c>
      <c r="H21" s="298">
        <v>1</v>
      </c>
      <c r="I21" s="298">
        <v>3</v>
      </c>
      <c r="J21" s="298">
        <v>2</v>
      </c>
      <c r="K21" s="298">
        <v>2</v>
      </c>
      <c r="L21" s="299">
        <v>7</v>
      </c>
      <c r="M21" s="298">
        <v>-19</v>
      </c>
      <c r="N21" s="298">
        <v>-26</v>
      </c>
      <c r="O21" s="298">
        <v>-8</v>
      </c>
      <c r="P21" s="298">
        <v>-1</v>
      </c>
      <c r="Q21" s="299">
        <v>-55</v>
      </c>
      <c r="R21" s="298">
        <v>-2</v>
      </c>
      <c r="S21" s="298">
        <v>12</v>
      </c>
      <c r="T21" s="298">
        <v>10</v>
      </c>
      <c r="U21" s="298">
        <v>-17</v>
      </c>
      <c r="V21" s="299">
        <v>4</v>
      </c>
      <c r="W21" s="298">
        <v>-97</v>
      </c>
    </row>
    <row r="22" spans="1:23" x14ac:dyDescent="0.25">
      <c r="A22" s="257"/>
      <c r="B22" s="53" t="s">
        <v>372</v>
      </c>
      <c r="C22" s="298">
        <v>-61</v>
      </c>
      <c r="D22" s="298">
        <v>-74</v>
      </c>
      <c r="E22" s="298">
        <v>55</v>
      </c>
      <c r="F22" s="298">
        <v>-141</v>
      </c>
      <c r="G22" s="299">
        <v>-220</v>
      </c>
      <c r="H22" s="298">
        <v>-304</v>
      </c>
      <c r="I22" s="298">
        <v>902</v>
      </c>
      <c r="J22" s="298">
        <v>-132</v>
      </c>
      <c r="K22" s="298">
        <v>-250</v>
      </c>
      <c r="L22" s="299">
        <v>216</v>
      </c>
      <c r="M22" s="298">
        <v>-48</v>
      </c>
      <c r="N22" s="298">
        <v>245</v>
      </c>
      <c r="O22" s="298">
        <v>94</v>
      </c>
      <c r="P22" s="298">
        <v>-146</v>
      </c>
      <c r="Q22" s="299">
        <v>144</v>
      </c>
      <c r="R22" s="298">
        <v>26</v>
      </c>
      <c r="S22" s="298">
        <v>-42</v>
      </c>
      <c r="T22" s="298">
        <v>174</v>
      </c>
      <c r="U22" s="298">
        <v>-161</v>
      </c>
      <c r="V22" s="299">
        <v>-3</v>
      </c>
      <c r="W22" s="298">
        <v>31</v>
      </c>
    </row>
    <row r="23" spans="1:23" x14ac:dyDescent="0.25">
      <c r="A23" s="257"/>
      <c r="B23" s="53" t="s">
        <v>299</v>
      </c>
      <c r="C23" s="298">
        <v>75</v>
      </c>
      <c r="D23" s="298">
        <v>-190</v>
      </c>
      <c r="E23" s="298">
        <v>184</v>
      </c>
      <c r="F23" s="298">
        <v>-472</v>
      </c>
      <c r="G23" s="299">
        <v>-403</v>
      </c>
      <c r="H23" s="298">
        <v>512</v>
      </c>
      <c r="I23" s="298">
        <v>-26</v>
      </c>
      <c r="J23" s="298">
        <v>412</v>
      </c>
      <c r="K23" s="298">
        <v>170</v>
      </c>
      <c r="L23" s="299">
        <v>1069</v>
      </c>
      <c r="M23" s="298">
        <v>483</v>
      </c>
      <c r="N23" s="298">
        <v>520</v>
      </c>
      <c r="O23" s="298">
        <v>488</v>
      </c>
      <c r="P23" s="298">
        <v>647</v>
      </c>
      <c r="Q23" s="299">
        <v>2137</v>
      </c>
      <c r="R23" s="298">
        <v>523</v>
      </c>
      <c r="S23" s="298">
        <v>615</v>
      </c>
      <c r="T23" s="298">
        <v>709</v>
      </c>
      <c r="U23" s="298">
        <v>297</v>
      </c>
      <c r="V23" s="299">
        <v>2144</v>
      </c>
      <c r="W23" s="298">
        <v>-38</v>
      </c>
    </row>
    <row r="24" spans="1:23" x14ac:dyDescent="0.25">
      <c r="A24" s="116"/>
      <c r="B24" s="54" t="s">
        <v>373</v>
      </c>
      <c r="C24" s="295">
        <v>0</v>
      </c>
      <c r="D24" s="295">
        <v>-208</v>
      </c>
      <c r="E24" s="295">
        <v>58</v>
      </c>
      <c r="F24" s="295">
        <v>-462</v>
      </c>
      <c r="G24" s="296">
        <v>-611</v>
      </c>
      <c r="H24" s="295">
        <v>416</v>
      </c>
      <c r="I24" s="295">
        <v>-131</v>
      </c>
      <c r="J24" s="295">
        <v>336</v>
      </c>
      <c r="K24" s="295">
        <v>95</v>
      </c>
      <c r="L24" s="296">
        <v>716</v>
      </c>
      <c r="M24" s="295">
        <v>356</v>
      </c>
      <c r="N24" s="295">
        <v>453</v>
      </c>
      <c r="O24" s="295">
        <v>316</v>
      </c>
      <c r="P24" s="295">
        <v>462</v>
      </c>
      <c r="Q24" s="296">
        <v>1587</v>
      </c>
      <c r="R24" s="295">
        <v>441</v>
      </c>
      <c r="S24" s="295">
        <v>487</v>
      </c>
      <c r="T24" s="295">
        <v>598</v>
      </c>
      <c r="U24" s="295">
        <v>226</v>
      </c>
      <c r="V24" s="296">
        <v>1752</v>
      </c>
      <c r="W24" s="295">
        <v>-127</v>
      </c>
    </row>
    <row r="25" spans="1:23" x14ac:dyDescent="0.25">
      <c r="A25" s="116"/>
      <c r="B25" s="54" t="s">
        <v>374</v>
      </c>
      <c r="C25" s="295">
        <v>26</v>
      </c>
      <c r="D25" s="295">
        <v>26</v>
      </c>
      <c r="E25" s="295">
        <v>26</v>
      </c>
      <c r="F25" s="295">
        <v>26</v>
      </c>
      <c r="G25" s="296">
        <v>103</v>
      </c>
      <c r="H25" s="295">
        <v>25</v>
      </c>
      <c r="I25" s="295">
        <v>26</v>
      </c>
      <c r="J25" s="295">
        <v>26</v>
      </c>
      <c r="K25" s="295">
        <v>26</v>
      </c>
      <c r="L25" s="296">
        <v>103</v>
      </c>
      <c r="M25" s="295">
        <v>24</v>
      </c>
      <c r="N25" s="295">
        <v>16</v>
      </c>
      <c r="O25" s="295">
        <v>19</v>
      </c>
      <c r="P25" s="295">
        <v>19</v>
      </c>
      <c r="Q25" s="296">
        <v>78</v>
      </c>
      <c r="R25" s="295">
        <v>19</v>
      </c>
      <c r="S25" s="295">
        <v>19</v>
      </c>
      <c r="T25" s="295">
        <v>19</v>
      </c>
      <c r="U25" s="295">
        <v>19</v>
      </c>
      <c r="V25" s="296">
        <v>75</v>
      </c>
      <c r="W25" s="295">
        <v>19</v>
      </c>
    </row>
    <row r="26" spans="1:23" x14ac:dyDescent="0.25">
      <c r="A26" s="116"/>
      <c r="B26" s="54" t="s">
        <v>375</v>
      </c>
      <c r="C26" s="295">
        <v>49</v>
      </c>
      <c r="D26" s="295">
        <v>-8</v>
      </c>
      <c r="E26" s="295">
        <v>101</v>
      </c>
      <c r="F26" s="295">
        <v>-36</v>
      </c>
      <c r="G26" s="296">
        <v>105</v>
      </c>
      <c r="H26" s="295">
        <v>71</v>
      </c>
      <c r="I26" s="295">
        <v>80</v>
      </c>
      <c r="J26" s="295">
        <v>50</v>
      </c>
      <c r="K26" s="295">
        <v>49</v>
      </c>
      <c r="L26" s="296">
        <v>250</v>
      </c>
      <c r="M26" s="295">
        <v>103</v>
      </c>
      <c r="N26" s="295">
        <v>51</v>
      </c>
      <c r="O26" s="295">
        <v>152</v>
      </c>
      <c r="P26" s="295">
        <v>166</v>
      </c>
      <c r="Q26" s="296">
        <v>472</v>
      </c>
      <c r="R26" s="295">
        <v>63</v>
      </c>
      <c r="S26" s="295">
        <v>109</v>
      </c>
      <c r="T26" s="295">
        <v>92</v>
      </c>
      <c r="U26" s="295">
        <v>52</v>
      </c>
      <c r="V26" s="296">
        <v>316</v>
      </c>
      <c r="W26" s="295">
        <v>70</v>
      </c>
    </row>
  </sheetData>
  <hyperlinks>
    <hyperlink ref="B2" location="Index!A1" display="Index!A1"/>
  </hyperlinks>
  <pageMargins left="0.7" right="0.7" top="0.75" bottom="0.75" header="0.3" footer="0.3"/>
  <pageSetup paperSize="9" scale="3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9"/>
  <sheetViews>
    <sheetView view="pageBreakPreview" zoomScaleNormal="70" zoomScaleSheetLayoutView="100" workbookViewId="0">
      <selection activeCell="N38" sqref="N38"/>
    </sheetView>
  </sheetViews>
  <sheetFormatPr defaultRowHeight="15" outlineLevelCol="1" x14ac:dyDescent="0.25"/>
  <cols>
    <col min="1" max="1" width="2.7109375" customWidth="1"/>
    <col min="2" max="2" width="50.7109375" customWidth="1"/>
    <col min="3" max="5" width="15.7109375" hidden="1" customWidth="1" outlineLevel="1"/>
    <col min="6" max="6" width="15.7109375" customWidth="1" collapsed="1"/>
    <col min="7" max="9" width="15.7109375" hidden="1" customWidth="1" outlineLevel="1"/>
    <col min="10" max="10" width="15.7109375" customWidth="1" collapsed="1"/>
    <col min="11" max="19" width="15.7109375" customWidth="1"/>
    <col min="20" max="20" width="2.7109375" customWidth="1"/>
  </cols>
  <sheetData>
    <row r="1" spans="1:19" x14ac:dyDescent="0.25">
      <c r="A1" s="116"/>
      <c r="C1" s="146"/>
      <c r="D1" s="146"/>
      <c r="E1" s="146"/>
      <c r="F1" s="146"/>
      <c r="G1" s="146"/>
      <c r="H1" s="146"/>
      <c r="I1" s="146"/>
      <c r="J1" s="146"/>
      <c r="K1" s="146"/>
      <c r="L1" s="146"/>
      <c r="M1" s="146"/>
      <c r="N1" s="146"/>
      <c r="O1" s="146"/>
      <c r="P1" s="146"/>
      <c r="Q1" s="146"/>
      <c r="R1" s="146"/>
      <c r="S1" s="146"/>
    </row>
    <row r="2" spans="1:19" ht="18" x14ac:dyDescent="0.25">
      <c r="A2" s="116"/>
      <c r="B2" s="164" t="s">
        <v>0</v>
      </c>
      <c r="C2" s="146"/>
      <c r="D2" s="146"/>
      <c r="E2" s="146"/>
      <c r="F2" s="146"/>
      <c r="G2" s="146"/>
      <c r="H2" s="146"/>
      <c r="I2" s="146"/>
      <c r="J2" s="146"/>
      <c r="K2" s="146"/>
      <c r="L2" s="146"/>
      <c r="M2" s="146"/>
      <c r="N2" s="146"/>
      <c r="O2" s="146"/>
      <c r="P2" s="146"/>
      <c r="Q2" s="146"/>
      <c r="R2" s="146"/>
      <c r="S2" s="146"/>
    </row>
    <row r="3" spans="1:19" ht="15.75" x14ac:dyDescent="0.25">
      <c r="A3" s="116"/>
      <c r="B3" s="332"/>
      <c r="C3" s="146"/>
      <c r="D3" s="146"/>
      <c r="E3" s="146"/>
      <c r="F3" s="146"/>
      <c r="G3" s="146"/>
      <c r="H3" s="146"/>
      <c r="I3" s="146"/>
      <c r="J3" s="146"/>
      <c r="K3" s="146"/>
      <c r="L3" s="146"/>
      <c r="M3" s="146"/>
      <c r="N3" s="146"/>
      <c r="O3" s="146"/>
      <c r="P3" s="146"/>
      <c r="Q3" s="146"/>
      <c r="R3" s="146"/>
      <c r="S3" s="146"/>
    </row>
    <row r="4" spans="1:19" ht="15.75" x14ac:dyDescent="0.25">
      <c r="A4" s="116"/>
      <c r="B4" s="332"/>
      <c r="C4" s="146"/>
      <c r="D4" s="146"/>
      <c r="E4" s="146"/>
      <c r="F4" s="146"/>
      <c r="G4" s="146"/>
      <c r="H4" s="146"/>
      <c r="I4" s="146"/>
      <c r="J4" s="146"/>
      <c r="K4" s="146"/>
      <c r="L4" s="146"/>
      <c r="M4" s="146"/>
      <c r="N4" s="146"/>
      <c r="O4" s="146"/>
      <c r="P4" s="146"/>
      <c r="Q4" s="146"/>
      <c r="R4" s="146"/>
      <c r="S4" s="146"/>
    </row>
    <row r="5" spans="1:19" ht="15.75" thickBot="1" x14ac:dyDescent="0.3">
      <c r="A5" s="116"/>
      <c r="B5" s="48" t="s">
        <v>327</v>
      </c>
      <c r="C5" s="48"/>
      <c r="D5" s="48"/>
      <c r="E5" s="48"/>
      <c r="F5" s="48"/>
      <c r="G5" s="48"/>
      <c r="H5" s="48"/>
      <c r="I5" s="48"/>
      <c r="J5" s="48"/>
      <c r="K5" s="48"/>
      <c r="L5" s="48"/>
      <c r="M5" s="48"/>
      <c r="N5" s="48"/>
      <c r="O5" s="48"/>
      <c r="P5" s="48"/>
      <c r="Q5" s="48"/>
      <c r="R5" s="48"/>
      <c r="S5" s="48"/>
    </row>
    <row r="6" spans="1:19" x14ac:dyDescent="0.25">
      <c r="A6" s="116"/>
      <c r="B6" s="169" t="s">
        <v>147</v>
      </c>
      <c r="C6" s="169"/>
      <c r="D6" s="169"/>
      <c r="E6" s="169"/>
      <c r="F6" s="169"/>
      <c r="G6" s="169"/>
      <c r="H6" s="169"/>
      <c r="I6" s="169"/>
      <c r="J6" s="169"/>
      <c r="K6" s="169"/>
      <c r="L6" s="169"/>
      <c r="M6" s="169"/>
      <c r="N6" s="169"/>
      <c r="O6" s="169"/>
      <c r="P6" s="169"/>
      <c r="Q6" s="169"/>
      <c r="R6" s="169"/>
      <c r="S6" s="169"/>
    </row>
    <row r="7" spans="1:19" ht="15.75" thickBot="1" x14ac:dyDescent="0.3">
      <c r="A7" s="116"/>
      <c r="B7" s="251"/>
      <c r="C7" s="228" t="s">
        <v>187</v>
      </c>
      <c r="D7" s="228" t="s">
        <v>188</v>
      </c>
      <c r="E7" s="228" t="s">
        <v>189</v>
      </c>
      <c r="F7" s="227" t="s">
        <v>190</v>
      </c>
      <c r="G7" s="228" t="s">
        <v>191</v>
      </c>
      <c r="H7" s="228" t="s">
        <v>192</v>
      </c>
      <c r="I7" s="228" t="s">
        <v>193</v>
      </c>
      <c r="J7" s="227" t="s">
        <v>194</v>
      </c>
      <c r="K7" s="228" t="s">
        <v>195</v>
      </c>
      <c r="L7" s="228" t="s">
        <v>196</v>
      </c>
      <c r="M7" s="228" t="s">
        <v>197</v>
      </c>
      <c r="N7" s="227" t="s">
        <v>198</v>
      </c>
      <c r="O7" s="228" t="s">
        <v>199</v>
      </c>
      <c r="P7" s="228" t="s">
        <v>200</v>
      </c>
      <c r="Q7" s="228" t="s">
        <v>201</v>
      </c>
      <c r="R7" s="227" t="s">
        <v>167</v>
      </c>
      <c r="S7" s="228" t="s">
        <v>166</v>
      </c>
    </row>
    <row r="8" spans="1:19" x14ac:dyDescent="0.25">
      <c r="A8" s="116"/>
      <c r="B8" s="53" t="s">
        <v>328</v>
      </c>
      <c r="C8" s="276"/>
      <c r="D8" s="276"/>
      <c r="E8" s="276"/>
      <c r="F8" s="277"/>
      <c r="G8" s="10"/>
      <c r="H8" s="10"/>
      <c r="I8" s="10"/>
      <c r="J8" s="278"/>
      <c r="K8" s="10"/>
      <c r="L8" s="10"/>
      <c r="M8" s="10"/>
      <c r="N8" s="278"/>
      <c r="O8" s="10"/>
      <c r="P8" s="10"/>
      <c r="Q8" s="10"/>
      <c r="R8" s="278"/>
      <c r="S8" s="10"/>
    </row>
    <row r="9" spans="1:19" x14ac:dyDescent="0.25">
      <c r="A9" s="116"/>
      <c r="B9" s="33" t="s">
        <v>329</v>
      </c>
      <c r="C9" s="177">
        <v>3304</v>
      </c>
      <c r="D9" s="177">
        <v>2815</v>
      </c>
      <c r="E9" s="177">
        <v>2429</v>
      </c>
      <c r="F9" s="279">
        <v>1713</v>
      </c>
      <c r="G9" s="280">
        <v>1724</v>
      </c>
      <c r="H9" s="280">
        <v>1664</v>
      </c>
      <c r="I9" s="280">
        <v>1651</v>
      </c>
      <c r="J9" s="281">
        <v>2648</v>
      </c>
      <c r="K9" s="280">
        <v>2625</v>
      </c>
      <c r="L9" s="280">
        <v>2904</v>
      </c>
      <c r="M9" s="280">
        <v>2891</v>
      </c>
      <c r="N9" s="281">
        <v>3317</v>
      </c>
      <c r="O9" s="280">
        <v>4220</v>
      </c>
      <c r="P9" s="280">
        <v>4117</v>
      </c>
      <c r="Q9" s="280">
        <v>4248</v>
      </c>
      <c r="R9" s="281">
        <v>4163</v>
      </c>
      <c r="S9" s="280">
        <v>3864</v>
      </c>
    </row>
    <row r="10" spans="1:19" x14ac:dyDescent="0.25">
      <c r="A10" s="116"/>
      <c r="B10" s="33" t="s">
        <v>330</v>
      </c>
      <c r="C10" s="177">
        <v>16268</v>
      </c>
      <c r="D10" s="177">
        <v>16050</v>
      </c>
      <c r="E10" s="177">
        <v>15133</v>
      </c>
      <c r="F10" s="279">
        <v>14613</v>
      </c>
      <c r="G10" s="280">
        <v>14317</v>
      </c>
      <c r="H10" s="280">
        <v>14036</v>
      </c>
      <c r="I10" s="280">
        <v>13777</v>
      </c>
      <c r="J10" s="281">
        <v>13654</v>
      </c>
      <c r="K10" s="280">
        <v>13539</v>
      </c>
      <c r="L10" s="280">
        <v>14272</v>
      </c>
      <c r="M10" s="280">
        <v>14156</v>
      </c>
      <c r="N10" s="281">
        <v>15115</v>
      </c>
      <c r="O10" s="280">
        <v>16399</v>
      </c>
      <c r="P10" s="280">
        <v>16465</v>
      </c>
      <c r="Q10" s="280">
        <v>16619</v>
      </c>
      <c r="R10" s="281">
        <v>16479</v>
      </c>
      <c r="S10" s="280">
        <v>15333</v>
      </c>
    </row>
    <row r="11" spans="1:19" x14ac:dyDescent="0.25">
      <c r="A11" s="116"/>
      <c r="B11" s="33" t="s">
        <v>331</v>
      </c>
      <c r="C11" s="177">
        <v>2452</v>
      </c>
      <c r="D11" s="177">
        <v>2562</v>
      </c>
      <c r="E11" s="177">
        <v>2658</v>
      </c>
      <c r="F11" s="279">
        <v>2860</v>
      </c>
      <c r="G11" s="280">
        <v>2660</v>
      </c>
      <c r="H11" s="280">
        <v>2655</v>
      </c>
      <c r="I11" s="280">
        <v>2748</v>
      </c>
      <c r="J11" s="281">
        <v>2913</v>
      </c>
      <c r="K11" s="280">
        <v>2689</v>
      </c>
      <c r="L11" s="280">
        <v>2884</v>
      </c>
      <c r="M11" s="280">
        <v>2856</v>
      </c>
      <c r="N11" s="281">
        <v>3011</v>
      </c>
      <c r="O11" s="280">
        <v>2980</v>
      </c>
      <c r="P11" s="280">
        <v>3051</v>
      </c>
      <c r="Q11" s="280">
        <v>5341</v>
      </c>
      <c r="R11" s="281">
        <v>5151</v>
      </c>
      <c r="S11" s="280">
        <v>4941</v>
      </c>
    </row>
    <row r="12" spans="1:19" x14ac:dyDescent="0.25">
      <c r="A12" s="116"/>
      <c r="B12" s="33" t="s">
        <v>332</v>
      </c>
      <c r="C12" s="177">
        <v>847</v>
      </c>
      <c r="D12" s="177">
        <v>864</v>
      </c>
      <c r="E12" s="177">
        <v>890</v>
      </c>
      <c r="F12" s="279">
        <v>947</v>
      </c>
      <c r="G12" s="280">
        <v>1035</v>
      </c>
      <c r="H12" s="280">
        <v>1271</v>
      </c>
      <c r="I12" s="280">
        <v>1202</v>
      </c>
      <c r="J12" s="281">
        <v>1959</v>
      </c>
      <c r="K12" s="280">
        <v>2080</v>
      </c>
      <c r="L12" s="280">
        <v>2289</v>
      </c>
      <c r="M12" s="280">
        <v>2560</v>
      </c>
      <c r="N12" s="281">
        <v>2659</v>
      </c>
      <c r="O12" s="280">
        <v>2499</v>
      </c>
      <c r="P12" s="280">
        <v>2531</v>
      </c>
      <c r="Q12" s="280">
        <v>2635</v>
      </c>
      <c r="R12" s="281">
        <v>2414</v>
      </c>
      <c r="S12" s="280">
        <v>2985</v>
      </c>
    </row>
    <row r="13" spans="1:19" x14ac:dyDescent="0.25">
      <c r="A13" s="116"/>
      <c r="B13" s="33" t="s">
        <v>333</v>
      </c>
      <c r="C13" s="177">
        <v>95</v>
      </c>
      <c r="D13" s="177">
        <v>108</v>
      </c>
      <c r="E13" s="177">
        <v>118</v>
      </c>
      <c r="F13" s="279">
        <v>70</v>
      </c>
      <c r="G13" s="280">
        <v>65</v>
      </c>
      <c r="H13" s="280">
        <v>62</v>
      </c>
      <c r="I13" s="280">
        <v>66</v>
      </c>
      <c r="J13" s="281">
        <v>55</v>
      </c>
      <c r="K13" s="280">
        <v>53</v>
      </c>
      <c r="L13" s="280">
        <v>26</v>
      </c>
      <c r="M13" s="280">
        <v>31</v>
      </c>
      <c r="N13" s="281">
        <v>36</v>
      </c>
      <c r="O13" s="280">
        <v>58</v>
      </c>
      <c r="P13" s="280">
        <v>66</v>
      </c>
      <c r="Q13" s="280">
        <v>60</v>
      </c>
      <c r="R13" s="281">
        <v>56</v>
      </c>
      <c r="S13" s="280">
        <v>58</v>
      </c>
    </row>
    <row r="14" spans="1:19" x14ac:dyDescent="0.25">
      <c r="A14" s="116"/>
      <c r="B14" s="33" t="s">
        <v>231</v>
      </c>
      <c r="C14" s="177">
        <v>864</v>
      </c>
      <c r="D14" s="177">
        <v>1038</v>
      </c>
      <c r="E14" s="177">
        <v>861</v>
      </c>
      <c r="F14" s="279">
        <v>839</v>
      </c>
      <c r="G14" s="280">
        <v>771</v>
      </c>
      <c r="H14" s="280">
        <v>733</v>
      </c>
      <c r="I14" s="280">
        <v>721</v>
      </c>
      <c r="J14" s="281">
        <v>744</v>
      </c>
      <c r="K14" s="280">
        <v>771</v>
      </c>
      <c r="L14" s="280">
        <v>764</v>
      </c>
      <c r="M14" s="280">
        <v>762</v>
      </c>
      <c r="N14" s="281">
        <v>759</v>
      </c>
      <c r="O14" s="280">
        <v>729</v>
      </c>
      <c r="P14" s="280">
        <v>690</v>
      </c>
      <c r="Q14" s="280">
        <v>722</v>
      </c>
      <c r="R14" s="281">
        <v>686</v>
      </c>
      <c r="S14" s="280">
        <v>660</v>
      </c>
    </row>
    <row r="15" spans="1:19" x14ac:dyDescent="0.25">
      <c r="A15" s="257"/>
      <c r="B15" s="53" t="s">
        <v>334</v>
      </c>
      <c r="C15" s="252">
        <v>23830</v>
      </c>
      <c r="D15" s="252">
        <v>23437</v>
      </c>
      <c r="E15" s="252">
        <v>22089</v>
      </c>
      <c r="F15" s="282">
        <v>21042</v>
      </c>
      <c r="G15" s="283">
        <v>20573</v>
      </c>
      <c r="H15" s="283">
        <v>20421</v>
      </c>
      <c r="I15" s="283">
        <v>20165</v>
      </c>
      <c r="J15" s="284">
        <v>21972</v>
      </c>
      <c r="K15" s="283">
        <v>21757</v>
      </c>
      <c r="L15" s="283">
        <v>23139</v>
      </c>
      <c r="M15" s="283">
        <v>23256</v>
      </c>
      <c r="N15" s="284">
        <v>24896</v>
      </c>
      <c r="O15" s="283">
        <v>26885</v>
      </c>
      <c r="P15" s="283">
        <v>26920</v>
      </c>
      <c r="Q15" s="283">
        <v>29627</v>
      </c>
      <c r="R15" s="284">
        <v>28950</v>
      </c>
      <c r="S15" s="283">
        <v>27841</v>
      </c>
    </row>
    <row r="16" spans="1:19" x14ac:dyDescent="0.25">
      <c r="A16" s="116"/>
      <c r="B16" s="33"/>
      <c r="C16" s="177"/>
      <c r="D16" s="177"/>
      <c r="E16" s="177"/>
      <c r="F16" s="279"/>
      <c r="G16" s="280"/>
      <c r="H16" s="280"/>
      <c r="I16" s="280"/>
      <c r="J16" s="281"/>
      <c r="K16" s="280"/>
      <c r="L16" s="280"/>
      <c r="M16" s="280"/>
      <c r="N16" s="281"/>
      <c r="O16" s="280"/>
      <c r="P16" s="280"/>
      <c r="Q16" s="280"/>
      <c r="R16" s="281"/>
      <c r="S16" s="280"/>
    </row>
    <row r="17" spans="1:19" x14ac:dyDescent="0.25">
      <c r="A17" s="116"/>
      <c r="B17" s="33" t="s">
        <v>335</v>
      </c>
      <c r="C17" s="177">
        <v>1582</v>
      </c>
      <c r="D17" s="177">
        <v>1733</v>
      </c>
      <c r="E17" s="177">
        <v>1743</v>
      </c>
      <c r="F17" s="279">
        <v>1663</v>
      </c>
      <c r="G17" s="280">
        <v>1468</v>
      </c>
      <c r="H17" s="280">
        <v>1333</v>
      </c>
      <c r="I17" s="280">
        <v>1541</v>
      </c>
      <c r="J17" s="281">
        <v>1503</v>
      </c>
      <c r="K17" s="280">
        <v>1354</v>
      </c>
      <c r="L17" s="280">
        <v>1493</v>
      </c>
      <c r="M17" s="280">
        <v>1666</v>
      </c>
      <c r="N17" s="281">
        <v>1571</v>
      </c>
      <c r="O17" s="280">
        <v>1735</v>
      </c>
      <c r="P17" s="280">
        <v>1623</v>
      </c>
      <c r="Q17" s="280">
        <v>1935</v>
      </c>
      <c r="R17" s="281">
        <v>1845</v>
      </c>
      <c r="S17" s="280">
        <v>1441</v>
      </c>
    </row>
    <row r="18" spans="1:19" x14ac:dyDescent="0.25">
      <c r="A18" s="116"/>
      <c r="B18" s="33" t="s">
        <v>169</v>
      </c>
      <c r="C18" s="177">
        <v>2425</v>
      </c>
      <c r="D18" s="177">
        <v>2590</v>
      </c>
      <c r="E18" s="177">
        <v>2803</v>
      </c>
      <c r="F18" s="279">
        <v>2459</v>
      </c>
      <c r="G18" s="280">
        <v>2574</v>
      </c>
      <c r="H18" s="280">
        <v>2037</v>
      </c>
      <c r="I18" s="280">
        <v>2019</v>
      </c>
      <c r="J18" s="281">
        <v>2503</v>
      </c>
      <c r="K18" s="280">
        <v>3210</v>
      </c>
      <c r="L18" s="280">
        <v>2664</v>
      </c>
      <c r="M18" s="280">
        <v>2872</v>
      </c>
      <c r="N18" s="281">
        <v>3420</v>
      </c>
      <c r="O18" s="280">
        <v>3627</v>
      </c>
      <c r="P18" s="280">
        <v>3031</v>
      </c>
      <c r="Q18" s="280">
        <v>3093</v>
      </c>
      <c r="R18" s="281">
        <v>3042</v>
      </c>
      <c r="S18" s="280">
        <v>2610</v>
      </c>
    </row>
    <row r="19" spans="1:19" x14ac:dyDescent="0.25">
      <c r="A19" s="116"/>
      <c r="B19" s="33" t="s">
        <v>332</v>
      </c>
      <c r="C19" s="177">
        <v>1618</v>
      </c>
      <c r="D19" s="177">
        <v>1040</v>
      </c>
      <c r="E19" s="177">
        <v>858</v>
      </c>
      <c r="F19" s="279">
        <v>1245</v>
      </c>
      <c r="G19" s="280">
        <v>732</v>
      </c>
      <c r="H19" s="280">
        <v>807</v>
      </c>
      <c r="I19" s="280">
        <v>1088</v>
      </c>
      <c r="J19" s="281">
        <v>1140</v>
      </c>
      <c r="K19" s="280">
        <v>1209</v>
      </c>
      <c r="L19" s="280">
        <v>2384</v>
      </c>
      <c r="M19" s="280">
        <v>3819</v>
      </c>
      <c r="N19" s="281">
        <v>2727</v>
      </c>
      <c r="O19" s="280">
        <v>2490</v>
      </c>
      <c r="P19" s="280">
        <v>2920</v>
      </c>
      <c r="Q19" s="280">
        <v>2234</v>
      </c>
      <c r="R19" s="281">
        <v>3121</v>
      </c>
      <c r="S19" s="280">
        <v>6405</v>
      </c>
    </row>
    <row r="20" spans="1:19" x14ac:dyDescent="0.25">
      <c r="A20" s="116"/>
      <c r="B20" s="33" t="s">
        <v>336</v>
      </c>
      <c r="C20" s="177">
        <v>109</v>
      </c>
      <c r="D20" s="177">
        <v>94</v>
      </c>
      <c r="E20" s="177">
        <v>94</v>
      </c>
      <c r="F20" s="279">
        <v>32</v>
      </c>
      <c r="G20" s="280">
        <v>30</v>
      </c>
      <c r="H20" s="280">
        <v>29</v>
      </c>
      <c r="I20" s="280">
        <v>20</v>
      </c>
      <c r="J20" s="281">
        <v>15</v>
      </c>
      <c r="K20" s="280">
        <v>16</v>
      </c>
      <c r="L20" s="280">
        <v>19</v>
      </c>
      <c r="M20" s="280">
        <v>14</v>
      </c>
      <c r="N20" s="281">
        <v>9</v>
      </c>
      <c r="O20" s="280">
        <v>16</v>
      </c>
      <c r="P20" s="280">
        <v>17</v>
      </c>
      <c r="Q20" s="280">
        <v>15</v>
      </c>
      <c r="R20" s="281">
        <v>11</v>
      </c>
      <c r="S20" s="280">
        <v>14</v>
      </c>
    </row>
    <row r="21" spans="1:19" x14ac:dyDescent="0.25">
      <c r="A21" s="116"/>
      <c r="B21" s="33" t="s">
        <v>333</v>
      </c>
      <c r="C21" s="177">
        <v>439</v>
      </c>
      <c r="D21" s="177">
        <v>371</v>
      </c>
      <c r="E21" s="177">
        <v>312</v>
      </c>
      <c r="F21" s="279">
        <v>198</v>
      </c>
      <c r="G21" s="280">
        <v>250</v>
      </c>
      <c r="H21" s="280">
        <v>254</v>
      </c>
      <c r="I21" s="280">
        <v>240</v>
      </c>
      <c r="J21" s="281">
        <v>265</v>
      </c>
      <c r="K21" s="280">
        <v>331</v>
      </c>
      <c r="L21" s="280">
        <v>386</v>
      </c>
      <c r="M21" s="280">
        <v>379</v>
      </c>
      <c r="N21" s="281">
        <v>264</v>
      </c>
      <c r="O21" s="280">
        <v>276</v>
      </c>
      <c r="P21" s="280">
        <v>251</v>
      </c>
      <c r="Q21" s="280">
        <v>234</v>
      </c>
      <c r="R21" s="281">
        <v>297</v>
      </c>
      <c r="S21" s="280">
        <v>341</v>
      </c>
    </row>
    <row r="22" spans="1:19" x14ac:dyDescent="0.25">
      <c r="A22" s="116"/>
      <c r="B22" s="33" t="s">
        <v>337</v>
      </c>
      <c r="C22" s="177">
        <v>1169</v>
      </c>
      <c r="D22" s="177">
        <v>1325</v>
      </c>
      <c r="E22" s="177">
        <v>1748</v>
      </c>
      <c r="F22" s="279">
        <v>2069</v>
      </c>
      <c r="G22" s="280">
        <v>3123</v>
      </c>
      <c r="H22" s="280">
        <v>4203</v>
      </c>
      <c r="I22" s="280">
        <v>4643</v>
      </c>
      <c r="J22" s="281">
        <v>3972</v>
      </c>
      <c r="K22" s="280">
        <v>4297</v>
      </c>
      <c r="L22" s="280">
        <v>2927</v>
      </c>
      <c r="M22" s="280">
        <v>3413</v>
      </c>
      <c r="N22" s="281">
        <v>4026</v>
      </c>
      <c r="O22" s="280">
        <v>3664</v>
      </c>
      <c r="P22" s="280">
        <v>3691</v>
      </c>
      <c r="Q22" s="280">
        <v>3157</v>
      </c>
      <c r="R22" s="281">
        <v>2931</v>
      </c>
      <c r="S22" s="280">
        <v>2769</v>
      </c>
    </row>
    <row r="23" spans="1:19" x14ac:dyDescent="0.25">
      <c r="A23" s="116"/>
      <c r="B23" s="53" t="s">
        <v>338</v>
      </c>
      <c r="C23" s="252">
        <v>7343</v>
      </c>
      <c r="D23" s="252">
        <v>7154</v>
      </c>
      <c r="E23" s="252">
        <v>7559</v>
      </c>
      <c r="F23" s="282">
        <v>7666</v>
      </c>
      <c r="G23" s="283">
        <v>8177</v>
      </c>
      <c r="H23" s="283">
        <v>8664</v>
      </c>
      <c r="I23" s="283">
        <v>9551</v>
      </c>
      <c r="J23" s="284">
        <v>9398</v>
      </c>
      <c r="K23" s="283">
        <v>10416</v>
      </c>
      <c r="L23" s="283">
        <v>9874</v>
      </c>
      <c r="M23" s="283">
        <v>12162</v>
      </c>
      <c r="N23" s="284">
        <v>12017</v>
      </c>
      <c r="O23" s="283">
        <v>11808</v>
      </c>
      <c r="P23" s="283">
        <v>11532</v>
      </c>
      <c r="Q23" s="283">
        <v>10668</v>
      </c>
      <c r="R23" s="284">
        <v>11248</v>
      </c>
      <c r="S23" s="283">
        <v>13579</v>
      </c>
    </row>
    <row r="24" spans="1:19" x14ac:dyDescent="0.25">
      <c r="A24" s="116"/>
      <c r="B24" s="33" t="s">
        <v>339</v>
      </c>
      <c r="C24" s="177">
        <v>85</v>
      </c>
      <c r="D24" s="177">
        <v>229</v>
      </c>
      <c r="E24" s="177">
        <v>1494</v>
      </c>
      <c r="F24" s="279">
        <v>3405</v>
      </c>
      <c r="G24" s="280">
        <v>2403</v>
      </c>
      <c r="H24" s="280">
        <v>247</v>
      </c>
      <c r="I24" s="280">
        <v>47</v>
      </c>
      <c r="J24" s="281">
        <v>206</v>
      </c>
      <c r="K24" s="280">
        <v>192</v>
      </c>
      <c r="L24" s="280">
        <v>493</v>
      </c>
      <c r="M24" s="280">
        <v>341</v>
      </c>
      <c r="N24" s="281">
        <v>47</v>
      </c>
      <c r="O24" s="280">
        <v>14</v>
      </c>
      <c r="P24" s="280">
        <v>14</v>
      </c>
      <c r="Q24" s="280">
        <v>15</v>
      </c>
      <c r="R24" s="281">
        <v>177</v>
      </c>
      <c r="S24" s="280">
        <v>927</v>
      </c>
    </row>
    <row r="25" spans="1:19" x14ac:dyDescent="0.25">
      <c r="A25" s="116"/>
      <c r="B25" s="33"/>
      <c r="C25" s="177"/>
      <c r="D25" s="177"/>
      <c r="E25" s="177"/>
      <c r="F25" s="279"/>
      <c r="G25" s="280"/>
      <c r="H25" s="280"/>
      <c r="I25" s="280"/>
      <c r="J25" s="281"/>
      <c r="K25" s="280"/>
      <c r="L25" s="280"/>
      <c r="M25" s="280"/>
      <c r="N25" s="281"/>
      <c r="O25" s="280"/>
      <c r="P25" s="280"/>
      <c r="Q25" s="280"/>
      <c r="R25" s="281"/>
      <c r="S25" s="280"/>
    </row>
    <row r="26" spans="1:19" ht="15.75" thickBot="1" x14ac:dyDescent="0.3">
      <c r="A26" s="257"/>
      <c r="B26" s="285" t="s">
        <v>340</v>
      </c>
      <c r="C26" s="286">
        <v>31258</v>
      </c>
      <c r="D26" s="286">
        <v>30820</v>
      </c>
      <c r="E26" s="286">
        <v>31142</v>
      </c>
      <c r="F26" s="287">
        <v>32112</v>
      </c>
      <c r="G26" s="288">
        <v>31153</v>
      </c>
      <c r="H26" s="288">
        <v>29332</v>
      </c>
      <c r="I26" s="288">
        <v>29763</v>
      </c>
      <c r="J26" s="289">
        <v>31576</v>
      </c>
      <c r="K26" s="288">
        <v>32365</v>
      </c>
      <c r="L26" s="288">
        <v>33506</v>
      </c>
      <c r="M26" s="288">
        <v>35759</v>
      </c>
      <c r="N26" s="289">
        <v>36961</v>
      </c>
      <c r="O26" s="288">
        <v>38707</v>
      </c>
      <c r="P26" s="288">
        <v>38466</v>
      </c>
      <c r="Q26" s="288">
        <v>40309</v>
      </c>
      <c r="R26" s="289">
        <v>40375</v>
      </c>
      <c r="S26" s="288">
        <v>42348</v>
      </c>
    </row>
    <row r="27" spans="1:19" x14ac:dyDescent="0.25">
      <c r="A27" s="116"/>
      <c r="B27" s="33"/>
      <c r="C27" s="177"/>
      <c r="D27" s="177"/>
      <c r="E27" s="177"/>
      <c r="F27" s="279"/>
      <c r="G27" s="280"/>
      <c r="H27" s="280"/>
      <c r="I27" s="280"/>
      <c r="J27" s="281"/>
      <c r="K27" s="280"/>
      <c r="L27" s="280"/>
      <c r="M27" s="280"/>
      <c r="N27" s="281"/>
      <c r="O27" s="280"/>
      <c r="P27" s="280"/>
      <c r="Q27" s="280"/>
      <c r="R27" s="281"/>
      <c r="S27" s="280"/>
    </row>
    <row r="28" spans="1:19" x14ac:dyDescent="0.25">
      <c r="A28" s="116"/>
      <c r="B28" s="53" t="s">
        <v>341</v>
      </c>
      <c r="C28" s="252"/>
      <c r="D28" s="252"/>
      <c r="E28" s="252"/>
      <c r="F28" s="282"/>
      <c r="G28" s="280"/>
      <c r="H28" s="280"/>
      <c r="I28" s="280"/>
      <c r="J28" s="281"/>
      <c r="K28" s="280"/>
      <c r="L28" s="280"/>
      <c r="M28" s="280"/>
      <c r="N28" s="281"/>
      <c r="O28" s="280"/>
      <c r="P28" s="280"/>
      <c r="Q28" s="280"/>
      <c r="R28" s="281"/>
      <c r="S28" s="280"/>
    </row>
    <row r="29" spans="1:19" x14ac:dyDescent="0.25">
      <c r="A29" s="116"/>
      <c r="B29" s="33" t="s">
        <v>342</v>
      </c>
      <c r="C29" s="177">
        <v>327</v>
      </c>
      <c r="D29" s="177">
        <v>327</v>
      </c>
      <c r="E29" s="177">
        <v>327</v>
      </c>
      <c r="F29" s="279">
        <v>327</v>
      </c>
      <c r="G29" s="280">
        <v>327</v>
      </c>
      <c r="H29" s="280">
        <v>327</v>
      </c>
      <c r="I29" s="280">
        <v>327</v>
      </c>
      <c r="J29" s="281">
        <v>327</v>
      </c>
      <c r="K29" s="280">
        <v>327</v>
      </c>
      <c r="L29" s="280">
        <v>327</v>
      </c>
      <c r="M29" s="280">
        <v>327</v>
      </c>
      <c r="N29" s="281">
        <v>327</v>
      </c>
      <c r="O29" s="280">
        <v>327</v>
      </c>
      <c r="P29" s="280">
        <v>327</v>
      </c>
      <c r="Q29" s="280">
        <v>327</v>
      </c>
      <c r="R29" s="281">
        <v>327</v>
      </c>
      <c r="S29" s="280">
        <v>327</v>
      </c>
    </row>
    <row r="30" spans="1:19" x14ac:dyDescent="0.25">
      <c r="A30" s="116"/>
      <c r="B30" s="33" t="s">
        <v>343</v>
      </c>
      <c r="C30" s="177">
        <v>2231</v>
      </c>
      <c r="D30" s="177">
        <v>2231</v>
      </c>
      <c r="E30" s="177">
        <v>2231</v>
      </c>
      <c r="F30" s="279">
        <v>2231</v>
      </c>
      <c r="G30" s="280">
        <v>2231</v>
      </c>
      <c r="H30" s="280">
        <v>2231</v>
      </c>
      <c r="I30" s="280">
        <v>2231</v>
      </c>
      <c r="J30" s="281">
        <v>2231</v>
      </c>
      <c r="K30" s="280">
        <v>1490</v>
      </c>
      <c r="L30" s="280">
        <v>1987</v>
      </c>
      <c r="M30" s="280">
        <v>1987</v>
      </c>
      <c r="N30" s="281">
        <v>1987</v>
      </c>
      <c r="O30" s="280">
        <v>1987</v>
      </c>
      <c r="P30" s="280">
        <v>1987</v>
      </c>
      <c r="Q30" s="280">
        <v>1987</v>
      </c>
      <c r="R30" s="281">
        <v>1987</v>
      </c>
      <c r="S30" s="280">
        <v>1987</v>
      </c>
    </row>
    <row r="31" spans="1:19" x14ac:dyDescent="0.25">
      <c r="A31" s="116"/>
      <c r="B31" s="33" t="s">
        <v>344</v>
      </c>
      <c r="C31" s="177">
        <v>9137</v>
      </c>
      <c r="D31" s="177">
        <v>8473</v>
      </c>
      <c r="E31" s="177">
        <v>8561</v>
      </c>
      <c r="F31" s="279">
        <v>8357</v>
      </c>
      <c r="G31" s="280">
        <v>8802</v>
      </c>
      <c r="H31" s="280">
        <v>8256</v>
      </c>
      <c r="I31" s="280">
        <v>8620</v>
      </c>
      <c r="J31" s="281">
        <v>8658</v>
      </c>
      <c r="K31" s="280">
        <v>8960</v>
      </c>
      <c r="L31" s="280">
        <v>8888</v>
      </c>
      <c r="M31" s="280">
        <v>9200</v>
      </c>
      <c r="N31" s="281">
        <v>9591</v>
      </c>
      <c r="O31" s="280">
        <v>10058</v>
      </c>
      <c r="P31" s="280">
        <v>9965</v>
      </c>
      <c r="Q31" s="280">
        <v>10543</v>
      </c>
      <c r="R31" s="281">
        <v>10698</v>
      </c>
      <c r="S31" s="280">
        <v>10597</v>
      </c>
    </row>
    <row r="32" spans="1:19" x14ac:dyDescent="0.25">
      <c r="A32" s="116"/>
      <c r="B32" s="180" t="s">
        <v>345</v>
      </c>
      <c r="C32" s="181">
        <v>11696</v>
      </c>
      <c r="D32" s="181">
        <v>11031</v>
      </c>
      <c r="E32" s="181">
        <v>11119</v>
      </c>
      <c r="F32" s="290">
        <v>10915</v>
      </c>
      <c r="G32" s="283">
        <v>11360</v>
      </c>
      <c r="H32" s="283">
        <v>10814</v>
      </c>
      <c r="I32" s="283">
        <v>11179</v>
      </c>
      <c r="J32" s="284">
        <v>11216</v>
      </c>
      <c r="K32" s="283">
        <v>10778</v>
      </c>
      <c r="L32" s="283">
        <v>11202</v>
      </c>
      <c r="M32" s="283">
        <v>11514</v>
      </c>
      <c r="N32" s="284">
        <v>11905</v>
      </c>
      <c r="O32" s="283">
        <v>12372</v>
      </c>
      <c r="P32" s="283">
        <v>12278</v>
      </c>
      <c r="Q32" s="283">
        <v>12857</v>
      </c>
      <c r="R32" s="284">
        <v>13012</v>
      </c>
      <c r="S32" s="283">
        <v>12911</v>
      </c>
    </row>
    <row r="33" spans="1:19" x14ac:dyDescent="0.25">
      <c r="A33" s="116"/>
      <c r="B33" s="33" t="s">
        <v>295</v>
      </c>
      <c r="C33" s="177">
        <v>2675</v>
      </c>
      <c r="D33" s="177">
        <v>2809</v>
      </c>
      <c r="E33" s="177">
        <v>2909</v>
      </c>
      <c r="F33" s="279">
        <v>3010</v>
      </c>
      <c r="G33" s="280">
        <v>3080</v>
      </c>
      <c r="H33" s="280">
        <v>3019</v>
      </c>
      <c r="I33" s="280">
        <v>3069</v>
      </c>
      <c r="J33" s="281">
        <v>3118</v>
      </c>
      <c r="K33" s="280">
        <v>3221</v>
      </c>
      <c r="L33" s="280">
        <v>3118</v>
      </c>
      <c r="M33" s="280">
        <v>3270</v>
      </c>
      <c r="N33" s="281">
        <v>3436</v>
      </c>
      <c r="O33" s="280">
        <v>3808</v>
      </c>
      <c r="P33" s="280">
        <v>3729</v>
      </c>
      <c r="Q33" s="280">
        <v>3811</v>
      </c>
      <c r="R33" s="281">
        <v>3851</v>
      </c>
      <c r="S33" s="280">
        <v>3927</v>
      </c>
    </row>
    <row r="34" spans="1:19" x14ac:dyDescent="0.25">
      <c r="A34" s="257"/>
      <c r="B34" s="53" t="s">
        <v>227</v>
      </c>
      <c r="C34" s="252">
        <v>14371</v>
      </c>
      <c r="D34" s="252">
        <v>13840</v>
      </c>
      <c r="E34" s="252">
        <v>14029</v>
      </c>
      <c r="F34" s="282">
        <v>13925</v>
      </c>
      <c r="G34" s="283">
        <v>14441</v>
      </c>
      <c r="H34" s="283">
        <v>13833</v>
      </c>
      <c r="I34" s="283">
        <v>14247</v>
      </c>
      <c r="J34" s="284">
        <v>14334</v>
      </c>
      <c r="K34" s="283">
        <v>13999</v>
      </c>
      <c r="L34" s="283">
        <v>14320</v>
      </c>
      <c r="M34" s="283">
        <v>14785</v>
      </c>
      <c r="N34" s="284">
        <v>15342</v>
      </c>
      <c r="O34" s="283">
        <v>16180</v>
      </c>
      <c r="P34" s="283">
        <v>16008</v>
      </c>
      <c r="Q34" s="283">
        <v>16668</v>
      </c>
      <c r="R34" s="284">
        <v>16863</v>
      </c>
      <c r="S34" s="283">
        <v>16838</v>
      </c>
    </row>
    <row r="35" spans="1:19" x14ac:dyDescent="0.25">
      <c r="A35" s="116"/>
      <c r="B35" s="33"/>
      <c r="C35" s="177"/>
      <c r="D35" s="177"/>
      <c r="E35" s="177"/>
      <c r="F35" s="279"/>
      <c r="G35" s="280"/>
      <c r="H35" s="280"/>
      <c r="I35" s="280"/>
      <c r="J35" s="281"/>
      <c r="K35" s="280"/>
      <c r="L35" s="280"/>
      <c r="M35" s="280"/>
      <c r="N35" s="281"/>
      <c r="O35" s="280"/>
      <c r="P35" s="280"/>
      <c r="Q35" s="280"/>
      <c r="R35" s="281"/>
      <c r="S35" s="280"/>
    </row>
    <row r="36" spans="1:19" x14ac:dyDescent="0.25">
      <c r="A36" s="116"/>
      <c r="B36" s="33" t="s">
        <v>346</v>
      </c>
      <c r="C36" s="177">
        <v>1043</v>
      </c>
      <c r="D36" s="177">
        <v>1078</v>
      </c>
      <c r="E36" s="177">
        <v>1072</v>
      </c>
      <c r="F36" s="279">
        <v>1057</v>
      </c>
      <c r="G36" s="280">
        <v>1053</v>
      </c>
      <c r="H36" s="280">
        <v>1038</v>
      </c>
      <c r="I36" s="280">
        <v>1033</v>
      </c>
      <c r="J36" s="281">
        <v>1003</v>
      </c>
      <c r="K36" s="280">
        <v>1000</v>
      </c>
      <c r="L36" s="280">
        <v>968</v>
      </c>
      <c r="M36" s="280">
        <v>964</v>
      </c>
      <c r="N36" s="281">
        <v>1096</v>
      </c>
      <c r="O36" s="280">
        <v>1121</v>
      </c>
      <c r="P36" s="280">
        <v>1121</v>
      </c>
      <c r="Q36" s="280">
        <v>1174</v>
      </c>
      <c r="R36" s="281">
        <v>1111</v>
      </c>
      <c r="S36" s="280">
        <v>949</v>
      </c>
    </row>
    <row r="37" spans="1:19" x14ac:dyDescent="0.25">
      <c r="A37" s="116"/>
      <c r="B37" s="33" t="s">
        <v>223</v>
      </c>
      <c r="C37" s="177">
        <v>3722</v>
      </c>
      <c r="D37" s="177">
        <v>3723</v>
      </c>
      <c r="E37" s="177">
        <v>3724</v>
      </c>
      <c r="F37" s="279">
        <v>3725</v>
      </c>
      <c r="G37" s="280">
        <v>3726</v>
      </c>
      <c r="H37" s="280">
        <v>3727</v>
      </c>
      <c r="I37" s="280">
        <v>3728</v>
      </c>
      <c r="J37" s="281">
        <v>3968</v>
      </c>
      <c r="K37" s="280">
        <v>3970</v>
      </c>
      <c r="L37" s="280">
        <v>3971</v>
      </c>
      <c r="M37" s="280">
        <v>3972</v>
      </c>
      <c r="N37" s="281">
        <v>4468</v>
      </c>
      <c r="O37" s="280">
        <v>3970</v>
      </c>
      <c r="P37" s="280">
        <v>4272</v>
      </c>
      <c r="Q37" s="280">
        <v>5260</v>
      </c>
      <c r="R37" s="281">
        <v>5262</v>
      </c>
      <c r="S37" s="280">
        <v>5263</v>
      </c>
    </row>
    <row r="38" spans="1:19" x14ac:dyDescent="0.25">
      <c r="A38" s="116"/>
      <c r="B38" s="33" t="s">
        <v>347</v>
      </c>
      <c r="C38" s="291"/>
      <c r="D38" s="291"/>
      <c r="E38" s="291"/>
      <c r="F38" s="23"/>
      <c r="G38" s="291"/>
      <c r="H38" s="291"/>
      <c r="I38" s="291"/>
      <c r="J38" s="23"/>
      <c r="K38" s="291"/>
      <c r="L38" s="291"/>
      <c r="M38" s="291"/>
      <c r="N38" s="23"/>
      <c r="O38" s="280">
        <v>847</v>
      </c>
      <c r="P38" s="280">
        <v>883</v>
      </c>
      <c r="Q38" s="280">
        <v>923</v>
      </c>
      <c r="R38" s="281">
        <v>934</v>
      </c>
      <c r="S38" s="280">
        <v>908</v>
      </c>
    </row>
    <row r="39" spans="1:19" x14ac:dyDescent="0.25">
      <c r="A39" s="116"/>
      <c r="B39" s="33" t="s">
        <v>348</v>
      </c>
      <c r="C39" s="177">
        <v>867</v>
      </c>
      <c r="D39" s="177">
        <v>869</v>
      </c>
      <c r="E39" s="177">
        <v>859</v>
      </c>
      <c r="F39" s="279">
        <v>1012</v>
      </c>
      <c r="G39" s="280">
        <v>977</v>
      </c>
      <c r="H39" s="280">
        <v>947</v>
      </c>
      <c r="I39" s="280">
        <v>848</v>
      </c>
      <c r="J39" s="281">
        <v>823</v>
      </c>
      <c r="K39" s="280">
        <v>600</v>
      </c>
      <c r="L39" s="280">
        <v>615</v>
      </c>
      <c r="M39" s="280">
        <v>590</v>
      </c>
      <c r="N39" s="281">
        <v>441</v>
      </c>
      <c r="O39" s="280">
        <v>417</v>
      </c>
      <c r="P39" s="280">
        <v>413</v>
      </c>
      <c r="Q39" s="280">
        <v>435</v>
      </c>
      <c r="R39" s="281">
        <v>620</v>
      </c>
      <c r="S39" s="280">
        <v>151</v>
      </c>
    </row>
    <row r="40" spans="1:19" ht="29.25" x14ac:dyDescent="0.25">
      <c r="A40" s="116"/>
      <c r="B40" s="33" t="s">
        <v>349</v>
      </c>
      <c r="C40" s="177">
        <v>3327</v>
      </c>
      <c r="D40" s="177">
        <v>3335</v>
      </c>
      <c r="E40" s="177">
        <v>3316</v>
      </c>
      <c r="F40" s="279">
        <v>3320</v>
      </c>
      <c r="G40" s="280">
        <v>3303</v>
      </c>
      <c r="H40" s="280">
        <v>3254</v>
      </c>
      <c r="I40" s="280">
        <v>3136</v>
      </c>
      <c r="J40" s="281">
        <v>3070</v>
      </c>
      <c r="K40" s="280">
        <v>3074</v>
      </c>
      <c r="L40" s="280">
        <v>3051</v>
      </c>
      <c r="M40" s="280">
        <v>3006</v>
      </c>
      <c r="N40" s="281">
        <v>3673</v>
      </c>
      <c r="O40" s="280">
        <v>3791</v>
      </c>
      <c r="P40" s="280">
        <v>3974</v>
      </c>
      <c r="Q40" s="280">
        <v>4167</v>
      </c>
      <c r="R40" s="281">
        <v>3872</v>
      </c>
      <c r="S40" s="280">
        <v>3600</v>
      </c>
    </row>
    <row r="41" spans="1:19" x14ac:dyDescent="0.25">
      <c r="A41" s="116"/>
      <c r="B41" s="33" t="s">
        <v>350</v>
      </c>
      <c r="C41" s="177">
        <v>544</v>
      </c>
      <c r="D41" s="177">
        <v>539</v>
      </c>
      <c r="E41" s="177">
        <v>527</v>
      </c>
      <c r="F41" s="279">
        <v>553</v>
      </c>
      <c r="G41" s="280">
        <v>527</v>
      </c>
      <c r="H41" s="280">
        <v>562</v>
      </c>
      <c r="I41" s="280">
        <v>478</v>
      </c>
      <c r="J41" s="281">
        <v>497</v>
      </c>
      <c r="K41" s="280">
        <v>468</v>
      </c>
      <c r="L41" s="280">
        <v>473</v>
      </c>
      <c r="M41" s="280">
        <v>441</v>
      </c>
      <c r="N41" s="281">
        <v>446</v>
      </c>
      <c r="O41" s="280">
        <v>434</v>
      </c>
      <c r="P41" s="280">
        <v>481</v>
      </c>
      <c r="Q41" s="280">
        <v>560</v>
      </c>
      <c r="R41" s="281">
        <v>572</v>
      </c>
      <c r="S41" s="280">
        <v>548</v>
      </c>
    </row>
    <row r="42" spans="1:19" x14ac:dyDescent="0.25">
      <c r="A42" s="116"/>
      <c r="B42" s="33" t="s">
        <v>351</v>
      </c>
      <c r="C42" s="177">
        <v>344</v>
      </c>
      <c r="D42" s="177">
        <v>335</v>
      </c>
      <c r="E42" s="177">
        <v>308</v>
      </c>
      <c r="F42" s="279">
        <v>409</v>
      </c>
      <c r="G42" s="280">
        <v>384</v>
      </c>
      <c r="H42" s="280">
        <v>385</v>
      </c>
      <c r="I42" s="280">
        <v>387</v>
      </c>
      <c r="J42" s="281">
        <v>405</v>
      </c>
      <c r="K42" s="280">
        <v>422</v>
      </c>
      <c r="L42" s="280">
        <v>620</v>
      </c>
      <c r="M42" s="280">
        <v>978</v>
      </c>
      <c r="N42" s="281">
        <v>924</v>
      </c>
      <c r="O42" s="280">
        <v>383</v>
      </c>
      <c r="P42" s="280">
        <v>432</v>
      </c>
      <c r="Q42" s="280">
        <v>532</v>
      </c>
      <c r="R42" s="281">
        <v>301</v>
      </c>
      <c r="S42" s="280">
        <v>809</v>
      </c>
    </row>
    <row r="43" spans="1:19" x14ac:dyDescent="0.25">
      <c r="A43" s="116"/>
      <c r="B43" s="33" t="s">
        <v>352</v>
      </c>
      <c r="C43" s="177">
        <v>162</v>
      </c>
      <c r="D43" s="177">
        <v>159</v>
      </c>
      <c r="E43" s="177">
        <v>156</v>
      </c>
      <c r="F43" s="279">
        <v>155</v>
      </c>
      <c r="G43" s="280">
        <v>152</v>
      </c>
      <c r="H43" s="280">
        <v>149</v>
      </c>
      <c r="I43" s="280">
        <v>147</v>
      </c>
      <c r="J43" s="281">
        <v>148</v>
      </c>
      <c r="K43" s="280">
        <v>145</v>
      </c>
      <c r="L43" s="280">
        <v>142</v>
      </c>
      <c r="M43" s="280">
        <v>139</v>
      </c>
      <c r="N43" s="281">
        <v>138</v>
      </c>
      <c r="O43" s="280">
        <v>135</v>
      </c>
      <c r="P43" s="280">
        <v>146</v>
      </c>
      <c r="Q43" s="280">
        <v>158</v>
      </c>
      <c r="R43" s="281">
        <v>157</v>
      </c>
      <c r="S43" s="280">
        <v>147</v>
      </c>
    </row>
    <row r="44" spans="1:19" x14ac:dyDescent="0.25">
      <c r="A44" s="116"/>
      <c r="B44" s="33" t="s">
        <v>231</v>
      </c>
      <c r="C44" s="177">
        <v>187</v>
      </c>
      <c r="D44" s="177">
        <v>194</v>
      </c>
      <c r="E44" s="177">
        <v>194</v>
      </c>
      <c r="F44" s="279">
        <v>122</v>
      </c>
      <c r="G44" s="280">
        <v>119</v>
      </c>
      <c r="H44" s="280">
        <v>121</v>
      </c>
      <c r="I44" s="280">
        <v>144</v>
      </c>
      <c r="J44" s="281">
        <v>437</v>
      </c>
      <c r="K44" s="280">
        <v>523</v>
      </c>
      <c r="L44" s="280">
        <v>510</v>
      </c>
      <c r="M44" s="280">
        <v>566</v>
      </c>
      <c r="N44" s="281">
        <v>731</v>
      </c>
      <c r="O44" s="280">
        <v>1104</v>
      </c>
      <c r="P44" s="280">
        <v>1082</v>
      </c>
      <c r="Q44" s="280">
        <v>1093</v>
      </c>
      <c r="R44" s="281">
        <v>1132</v>
      </c>
      <c r="S44" s="280">
        <v>1070</v>
      </c>
    </row>
    <row r="45" spans="1:19" x14ac:dyDescent="0.25">
      <c r="A45" s="257"/>
      <c r="B45" s="53" t="s">
        <v>353</v>
      </c>
      <c r="C45" s="252">
        <v>10196</v>
      </c>
      <c r="D45" s="252">
        <v>10233</v>
      </c>
      <c r="E45" s="252">
        <v>10157</v>
      </c>
      <c r="F45" s="282">
        <v>10354</v>
      </c>
      <c r="G45" s="283">
        <v>10242</v>
      </c>
      <c r="H45" s="283">
        <v>10182</v>
      </c>
      <c r="I45" s="283">
        <v>9901</v>
      </c>
      <c r="J45" s="284">
        <v>10352</v>
      </c>
      <c r="K45" s="283">
        <v>10201</v>
      </c>
      <c r="L45" s="283">
        <v>10349</v>
      </c>
      <c r="M45" s="283">
        <v>10656</v>
      </c>
      <c r="N45" s="284">
        <v>11917</v>
      </c>
      <c r="O45" s="283">
        <v>12202</v>
      </c>
      <c r="P45" s="283">
        <v>12804</v>
      </c>
      <c r="Q45" s="283">
        <v>14302</v>
      </c>
      <c r="R45" s="284">
        <v>13961</v>
      </c>
      <c r="S45" s="283">
        <v>13445</v>
      </c>
    </row>
    <row r="46" spans="1:19" x14ac:dyDescent="0.25">
      <c r="A46" s="116"/>
      <c r="B46" s="33"/>
      <c r="C46" s="292"/>
      <c r="D46" s="292"/>
      <c r="E46" s="292"/>
      <c r="F46" s="279"/>
      <c r="G46" s="280"/>
      <c r="H46" s="280"/>
      <c r="I46" s="280"/>
      <c r="J46" s="281"/>
      <c r="K46" s="280"/>
      <c r="L46" s="280"/>
      <c r="M46" s="280"/>
      <c r="N46" s="281"/>
      <c r="O46" s="280"/>
      <c r="P46" s="280"/>
      <c r="Q46" s="280"/>
      <c r="R46" s="281"/>
      <c r="S46" s="280"/>
    </row>
    <row r="47" spans="1:19" x14ac:dyDescent="0.25">
      <c r="A47" s="116"/>
      <c r="B47" s="33" t="s">
        <v>171</v>
      </c>
      <c r="C47" s="177">
        <v>2722</v>
      </c>
      <c r="D47" s="177">
        <v>3351</v>
      </c>
      <c r="E47" s="177">
        <v>3438</v>
      </c>
      <c r="F47" s="279">
        <v>3731</v>
      </c>
      <c r="G47" s="280">
        <v>3084</v>
      </c>
      <c r="H47" s="280">
        <v>2699</v>
      </c>
      <c r="I47" s="280">
        <v>2913</v>
      </c>
      <c r="J47" s="281">
        <v>3262</v>
      </c>
      <c r="K47" s="280">
        <v>3561</v>
      </c>
      <c r="L47" s="280">
        <v>3531</v>
      </c>
      <c r="M47" s="280">
        <v>3703</v>
      </c>
      <c r="N47" s="281">
        <v>4401</v>
      </c>
      <c r="O47" s="280">
        <v>4345</v>
      </c>
      <c r="P47" s="280">
        <v>3548</v>
      </c>
      <c r="Q47" s="280">
        <v>3910</v>
      </c>
      <c r="R47" s="281">
        <v>4155</v>
      </c>
      <c r="S47" s="280">
        <v>3455</v>
      </c>
    </row>
    <row r="48" spans="1:19" x14ac:dyDescent="0.25">
      <c r="A48" s="116"/>
      <c r="B48" s="33" t="s">
        <v>223</v>
      </c>
      <c r="C48" s="177">
        <v>301</v>
      </c>
      <c r="D48" s="177">
        <v>67</v>
      </c>
      <c r="E48" s="177">
        <v>46</v>
      </c>
      <c r="F48" s="279">
        <v>38</v>
      </c>
      <c r="G48" s="280">
        <v>41</v>
      </c>
      <c r="H48" s="280">
        <v>67</v>
      </c>
      <c r="I48" s="280">
        <v>46</v>
      </c>
      <c r="J48" s="281">
        <v>788</v>
      </c>
      <c r="K48" s="280">
        <v>1595</v>
      </c>
      <c r="L48" s="280">
        <v>822</v>
      </c>
      <c r="M48" s="280">
        <v>804</v>
      </c>
      <c r="N48" s="281">
        <v>539</v>
      </c>
      <c r="O48" s="280">
        <v>1047</v>
      </c>
      <c r="P48" s="280">
        <v>1077</v>
      </c>
      <c r="Q48" s="280">
        <v>1063</v>
      </c>
      <c r="R48" s="281">
        <v>540</v>
      </c>
      <c r="S48" s="280">
        <v>44</v>
      </c>
    </row>
    <row r="49" spans="1:19" x14ac:dyDescent="0.25">
      <c r="A49" s="116"/>
      <c r="B49" s="33" t="s">
        <v>347</v>
      </c>
      <c r="C49" s="291"/>
      <c r="D49" s="291"/>
      <c r="E49" s="291"/>
      <c r="F49" s="23"/>
      <c r="G49" s="291"/>
      <c r="H49" s="291"/>
      <c r="I49" s="291"/>
      <c r="J49" s="23"/>
      <c r="K49" s="291"/>
      <c r="L49" s="291"/>
      <c r="M49" s="291"/>
      <c r="N49" s="23"/>
      <c r="O49" s="280">
        <v>135</v>
      </c>
      <c r="P49" s="280">
        <v>100</v>
      </c>
      <c r="Q49" s="280">
        <v>116</v>
      </c>
      <c r="R49" s="281">
        <v>120</v>
      </c>
      <c r="S49" s="280">
        <v>116</v>
      </c>
    </row>
    <row r="50" spans="1:19" x14ac:dyDescent="0.25">
      <c r="A50" s="116"/>
      <c r="B50" s="33" t="s">
        <v>224</v>
      </c>
      <c r="C50" s="177">
        <v>166</v>
      </c>
      <c r="D50" s="177">
        <v>365</v>
      </c>
      <c r="E50" s="177">
        <v>569</v>
      </c>
      <c r="F50" s="279">
        <v>222</v>
      </c>
      <c r="G50" s="280">
        <v>129</v>
      </c>
      <c r="H50" s="280">
        <v>128</v>
      </c>
      <c r="I50" s="280">
        <v>199</v>
      </c>
      <c r="J50" s="281">
        <v>114</v>
      </c>
      <c r="K50" s="280">
        <v>138</v>
      </c>
      <c r="L50" s="280">
        <v>90</v>
      </c>
      <c r="M50" s="280">
        <v>68</v>
      </c>
      <c r="N50" s="281">
        <v>304</v>
      </c>
      <c r="O50" s="280">
        <v>435</v>
      </c>
      <c r="P50" s="280">
        <v>238</v>
      </c>
      <c r="Q50" s="280">
        <v>265</v>
      </c>
      <c r="R50" s="281">
        <v>148</v>
      </c>
      <c r="S50" s="280">
        <v>402</v>
      </c>
    </row>
    <row r="51" spans="1:19" x14ac:dyDescent="0.25">
      <c r="A51" s="116"/>
      <c r="B51" s="33" t="s">
        <v>354</v>
      </c>
      <c r="C51" s="177">
        <v>201</v>
      </c>
      <c r="D51" s="177">
        <v>211</v>
      </c>
      <c r="E51" s="177">
        <v>179</v>
      </c>
      <c r="F51" s="279">
        <v>212</v>
      </c>
      <c r="G51" s="280">
        <v>166</v>
      </c>
      <c r="H51" s="280">
        <v>186</v>
      </c>
      <c r="I51" s="280">
        <v>202</v>
      </c>
      <c r="J51" s="281">
        <v>140</v>
      </c>
      <c r="K51" s="280">
        <v>181</v>
      </c>
      <c r="L51" s="280">
        <v>199</v>
      </c>
      <c r="M51" s="280">
        <v>259</v>
      </c>
      <c r="N51" s="281">
        <v>349</v>
      </c>
      <c r="O51" s="280">
        <v>429</v>
      </c>
      <c r="P51" s="280">
        <v>435</v>
      </c>
      <c r="Q51" s="280">
        <v>465</v>
      </c>
      <c r="R51" s="281">
        <v>332</v>
      </c>
      <c r="S51" s="280">
        <v>327</v>
      </c>
    </row>
    <row r="52" spans="1:19" ht="29.25" x14ac:dyDescent="0.25">
      <c r="A52" s="116"/>
      <c r="B52" s="33" t="s">
        <v>349</v>
      </c>
      <c r="C52" s="177">
        <v>108</v>
      </c>
      <c r="D52" s="177">
        <v>117</v>
      </c>
      <c r="E52" s="177">
        <v>88</v>
      </c>
      <c r="F52" s="279">
        <v>92</v>
      </c>
      <c r="G52" s="280">
        <v>97</v>
      </c>
      <c r="H52" s="280">
        <v>102</v>
      </c>
      <c r="I52" s="280">
        <v>76</v>
      </c>
      <c r="J52" s="281">
        <v>110</v>
      </c>
      <c r="K52" s="280">
        <v>124</v>
      </c>
      <c r="L52" s="280">
        <v>131</v>
      </c>
      <c r="M52" s="280">
        <v>63</v>
      </c>
      <c r="N52" s="281">
        <v>63</v>
      </c>
      <c r="O52" s="280">
        <v>70</v>
      </c>
      <c r="P52" s="280">
        <v>76</v>
      </c>
      <c r="Q52" s="280">
        <v>70</v>
      </c>
      <c r="R52" s="281">
        <v>87</v>
      </c>
      <c r="S52" s="280">
        <v>94</v>
      </c>
    </row>
    <row r="53" spans="1:19" x14ac:dyDescent="0.25">
      <c r="A53" s="116"/>
      <c r="B53" s="33" t="s">
        <v>350</v>
      </c>
      <c r="C53" s="177">
        <v>374</v>
      </c>
      <c r="D53" s="177">
        <v>359</v>
      </c>
      <c r="E53" s="177">
        <v>353</v>
      </c>
      <c r="F53" s="279">
        <v>435</v>
      </c>
      <c r="G53" s="280">
        <v>444</v>
      </c>
      <c r="H53" s="280">
        <v>366</v>
      </c>
      <c r="I53" s="280">
        <v>382</v>
      </c>
      <c r="J53" s="281">
        <v>349</v>
      </c>
      <c r="K53" s="280">
        <v>339</v>
      </c>
      <c r="L53" s="280">
        <v>346</v>
      </c>
      <c r="M53" s="280">
        <v>310</v>
      </c>
      <c r="N53" s="281">
        <v>355</v>
      </c>
      <c r="O53" s="280">
        <v>342</v>
      </c>
      <c r="P53" s="280">
        <v>255</v>
      </c>
      <c r="Q53" s="280">
        <v>240</v>
      </c>
      <c r="R53" s="281">
        <v>293</v>
      </c>
      <c r="S53" s="280">
        <v>300</v>
      </c>
    </row>
    <row r="54" spans="1:19" x14ac:dyDescent="0.25">
      <c r="A54" s="116"/>
      <c r="B54" s="33" t="s">
        <v>351</v>
      </c>
      <c r="C54" s="177">
        <v>1686</v>
      </c>
      <c r="D54" s="177">
        <v>1174</v>
      </c>
      <c r="E54" s="177">
        <v>796</v>
      </c>
      <c r="F54" s="279">
        <v>1169</v>
      </c>
      <c r="G54" s="280">
        <v>749</v>
      </c>
      <c r="H54" s="280">
        <v>756</v>
      </c>
      <c r="I54" s="280">
        <v>940</v>
      </c>
      <c r="J54" s="281">
        <v>1288</v>
      </c>
      <c r="K54" s="280">
        <v>1308</v>
      </c>
      <c r="L54" s="280">
        <v>2592</v>
      </c>
      <c r="M54" s="280">
        <v>3927</v>
      </c>
      <c r="N54" s="281">
        <v>2806</v>
      </c>
      <c r="O54" s="280">
        <v>2595</v>
      </c>
      <c r="P54" s="280">
        <v>2918</v>
      </c>
      <c r="Q54" s="280">
        <v>2200</v>
      </c>
      <c r="R54" s="281">
        <v>2818</v>
      </c>
      <c r="S54" s="280">
        <v>6116</v>
      </c>
    </row>
    <row r="55" spans="1:19" x14ac:dyDescent="0.25">
      <c r="A55" s="116"/>
      <c r="B55" s="33" t="s">
        <v>352</v>
      </c>
      <c r="C55" s="177">
        <v>1102</v>
      </c>
      <c r="D55" s="177">
        <v>1068</v>
      </c>
      <c r="E55" s="177">
        <v>1144</v>
      </c>
      <c r="F55" s="279">
        <v>828</v>
      </c>
      <c r="G55" s="280">
        <v>867</v>
      </c>
      <c r="H55" s="280">
        <v>867</v>
      </c>
      <c r="I55" s="280">
        <v>854</v>
      </c>
      <c r="J55" s="281">
        <v>775</v>
      </c>
      <c r="K55" s="280">
        <v>864</v>
      </c>
      <c r="L55" s="280">
        <v>962</v>
      </c>
      <c r="M55" s="280">
        <v>1022</v>
      </c>
      <c r="N55" s="281">
        <v>863</v>
      </c>
      <c r="O55" s="280">
        <v>928</v>
      </c>
      <c r="P55" s="280">
        <v>1008</v>
      </c>
      <c r="Q55" s="280">
        <v>1011</v>
      </c>
      <c r="R55" s="281">
        <v>903</v>
      </c>
      <c r="S55" s="280">
        <v>806</v>
      </c>
    </row>
    <row r="56" spans="1:19" x14ac:dyDescent="0.25">
      <c r="A56" s="257"/>
      <c r="B56" s="53" t="s">
        <v>355</v>
      </c>
      <c r="C56" s="252">
        <v>6661</v>
      </c>
      <c r="D56" s="252">
        <v>6711</v>
      </c>
      <c r="E56" s="252">
        <v>6614</v>
      </c>
      <c r="F56" s="282">
        <v>6727</v>
      </c>
      <c r="G56" s="283">
        <v>5577</v>
      </c>
      <c r="H56" s="283">
        <v>5172</v>
      </c>
      <c r="I56" s="283">
        <v>5612</v>
      </c>
      <c r="J56" s="284">
        <v>6826</v>
      </c>
      <c r="K56" s="283">
        <v>8109</v>
      </c>
      <c r="L56" s="283">
        <v>8672</v>
      </c>
      <c r="M56" s="283">
        <v>10157</v>
      </c>
      <c r="N56" s="284">
        <v>9680</v>
      </c>
      <c r="O56" s="283">
        <v>10325</v>
      </c>
      <c r="P56" s="283">
        <v>9654</v>
      </c>
      <c r="Q56" s="283">
        <v>9339</v>
      </c>
      <c r="R56" s="284">
        <v>9395</v>
      </c>
      <c r="S56" s="283">
        <v>11659</v>
      </c>
    </row>
    <row r="57" spans="1:19" x14ac:dyDescent="0.25">
      <c r="A57" s="116"/>
      <c r="B57" s="33" t="s">
        <v>356</v>
      </c>
      <c r="C57" s="177">
        <v>30</v>
      </c>
      <c r="D57" s="177">
        <v>36</v>
      </c>
      <c r="E57" s="177">
        <v>343</v>
      </c>
      <c r="F57" s="279">
        <v>1107</v>
      </c>
      <c r="G57" s="280">
        <v>893</v>
      </c>
      <c r="H57" s="280">
        <v>146</v>
      </c>
      <c r="I57" s="280">
        <v>3</v>
      </c>
      <c r="J57" s="281">
        <v>63</v>
      </c>
      <c r="K57" s="280">
        <v>55</v>
      </c>
      <c r="L57" s="280">
        <v>164</v>
      </c>
      <c r="M57" s="280">
        <v>162</v>
      </c>
      <c r="N57" s="281">
        <v>22</v>
      </c>
      <c r="O57" s="293" t="s">
        <v>271</v>
      </c>
      <c r="P57" s="293" t="s">
        <v>271</v>
      </c>
      <c r="Q57" s="293" t="s">
        <v>271</v>
      </c>
      <c r="R57" s="281">
        <v>156</v>
      </c>
      <c r="S57" s="293">
        <v>406</v>
      </c>
    </row>
    <row r="58" spans="1:19" x14ac:dyDescent="0.25">
      <c r="A58" s="116"/>
      <c r="B58" s="33"/>
      <c r="C58" s="177"/>
      <c r="D58" s="177"/>
      <c r="E58" s="177"/>
      <c r="F58" s="279"/>
      <c r="G58" s="280"/>
      <c r="H58" s="280"/>
      <c r="I58" s="280"/>
      <c r="J58" s="281"/>
      <c r="K58" s="280"/>
      <c r="L58" s="280"/>
      <c r="M58" s="280"/>
      <c r="N58" s="281"/>
      <c r="O58" s="280"/>
      <c r="P58" s="280"/>
      <c r="Q58" s="280"/>
      <c r="R58" s="281"/>
      <c r="S58" s="280"/>
    </row>
    <row r="59" spans="1:19" ht="15.75" thickBot="1" x14ac:dyDescent="0.3">
      <c r="A59" s="257"/>
      <c r="B59" s="285" t="s">
        <v>357</v>
      </c>
      <c r="C59" s="286">
        <v>31258</v>
      </c>
      <c r="D59" s="286">
        <v>30820</v>
      </c>
      <c r="E59" s="286">
        <v>31142</v>
      </c>
      <c r="F59" s="287">
        <v>32112</v>
      </c>
      <c r="G59" s="288">
        <v>31153</v>
      </c>
      <c r="H59" s="288">
        <v>29332</v>
      </c>
      <c r="I59" s="288">
        <v>29763</v>
      </c>
      <c r="J59" s="289">
        <v>31576</v>
      </c>
      <c r="K59" s="288">
        <v>32365</v>
      </c>
      <c r="L59" s="288">
        <v>33506</v>
      </c>
      <c r="M59" s="288">
        <v>35759</v>
      </c>
      <c r="N59" s="289">
        <v>36961</v>
      </c>
      <c r="O59" s="288">
        <v>38707</v>
      </c>
      <c r="P59" s="288">
        <v>38466</v>
      </c>
      <c r="Q59" s="288">
        <v>40309</v>
      </c>
      <c r="R59" s="289">
        <v>40375</v>
      </c>
      <c r="S59" s="288">
        <v>42348</v>
      </c>
    </row>
  </sheetData>
  <hyperlinks>
    <hyperlink ref="B2" location="Index!A1" display="Index!A1"/>
  </hyperlinks>
  <pageMargins left="0.7" right="0.7" top="0.75" bottom="0.75" header="0.3" footer="0.3"/>
  <pageSetup paperSize="9" scale="26"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4"/>
  <sheetViews>
    <sheetView view="pageBreakPreview" topLeftCell="A10" zoomScaleNormal="70" zoomScaleSheetLayoutView="100" workbookViewId="0">
      <selection activeCell="C37" sqref="C37"/>
    </sheetView>
  </sheetViews>
  <sheetFormatPr defaultRowHeight="15" x14ac:dyDescent="0.25"/>
  <cols>
    <col min="1" max="1" width="2.7109375" customWidth="1"/>
    <col min="2" max="2" width="60.7109375" customWidth="1"/>
    <col min="3" max="11" width="15.7109375" customWidth="1"/>
    <col min="12" max="12" width="2.7109375" customWidth="1"/>
  </cols>
  <sheetData>
    <row r="1" spans="1:11" x14ac:dyDescent="0.25">
      <c r="A1" s="13"/>
      <c r="C1" s="146"/>
      <c r="D1" s="146"/>
      <c r="E1" s="146"/>
      <c r="F1" s="146"/>
      <c r="G1" s="146"/>
      <c r="H1" s="146"/>
      <c r="I1" s="146"/>
      <c r="J1" s="146"/>
      <c r="K1" s="146"/>
    </row>
    <row r="2" spans="1:11" ht="18" x14ac:dyDescent="0.25">
      <c r="A2" s="13"/>
      <c r="B2" s="164" t="s">
        <v>0</v>
      </c>
      <c r="C2" s="146"/>
      <c r="D2" s="146"/>
      <c r="E2" s="146"/>
      <c r="F2" s="146"/>
      <c r="G2" s="146"/>
      <c r="H2" s="146"/>
      <c r="I2" s="146"/>
      <c r="J2" s="146"/>
      <c r="K2" s="146"/>
    </row>
    <row r="3" spans="1:11" ht="15.75" x14ac:dyDescent="0.25">
      <c r="A3" s="13"/>
      <c r="B3" s="332"/>
      <c r="C3" s="146"/>
      <c r="D3" s="146"/>
      <c r="E3" s="146"/>
      <c r="F3" s="146"/>
      <c r="G3" s="146"/>
      <c r="H3" s="146"/>
      <c r="I3" s="146"/>
      <c r="J3" s="146"/>
      <c r="K3" s="146"/>
    </row>
    <row r="4" spans="1:11" ht="15.75" x14ac:dyDescent="0.25">
      <c r="A4" s="13"/>
      <c r="B4" s="332"/>
      <c r="C4" s="146"/>
      <c r="D4" s="146"/>
      <c r="E4" s="146"/>
      <c r="F4" s="146"/>
      <c r="G4" s="146"/>
      <c r="H4" s="146"/>
      <c r="I4" s="146"/>
      <c r="J4" s="146"/>
      <c r="K4" s="146"/>
    </row>
    <row r="5" spans="1:11" ht="15.75" thickBot="1" x14ac:dyDescent="0.3">
      <c r="A5" s="13"/>
      <c r="B5" s="48" t="s">
        <v>286</v>
      </c>
      <c r="C5" s="48"/>
      <c r="D5" s="48"/>
      <c r="E5" s="48"/>
      <c r="F5" s="48"/>
      <c r="G5" s="48"/>
      <c r="H5" s="48"/>
      <c r="I5" s="48"/>
      <c r="J5" s="48"/>
      <c r="K5" s="48"/>
    </row>
    <row r="6" spans="1:11" x14ac:dyDescent="0.25">
      <c r="A6" s="13"/>
      <c r="B6" s="168" t="s">
        <v>147</v>
      </c>
      <c r="C6" s="169"/>
      <c r="D6" s="169"/>
      <c r="E6" s="169"/>
      <c r="F6" s="169"/>
      <c r="G6" s="169"/>
      <c r="H6" s="169"/>
      <c r="I6" s="169"/>
      <c r="J6" s="169"/>
      <c r="K6" s="169"/>
    </row>
    <row r="7" spans="1:11" ht="68.25" customHeight="1" thickBot="1" x14ac:dyDescent="0.3">
      <c r="A7" s="13"/>
      <c r="B7" s="266" t="s">
        <v>287</v>
      </c>
      <c r="C7" s="267" t="s">
        <v>288</v>
      </c>
      <c r="D7" s="267" t="s">
        <v>289</v>
      </c>
      <c r="E7" s="267" t="s">
        <v>290</v>
      </c>
      <c r="F7" s="267" t="s">
        <v>291</v>
      </c>
      <c r="G7" s="267" t="s">
        <v>292</v>
      </c>
      <c r="H7" s="267" t="s">
        <v>293</v>
      </c>
      <c r="I7" s="267" t="s">
        <v>294</v>
      </c>
      <c r="J7" s="267" t="s">
        <v>295</v>
      </c>
      <c r="K7" s="267" t="s">
        <v>296</v>
      </c>
    </row>
    <row r="8" spans="1:11" x14ac:dyDescent="0.25">
      <c r="A8" s="13"/>
      <c r="B8" s="268" t="s">
        <v>297</v>
      </c>
      <c r="C8" s="269">
        <v>327</v>
      </c>
      <c r="D8" s="269">
        <v>1500</v>
      </c>
      <c r="E8" s="269">
        <v>2231</v>
      </c>
      <c r="F8" s="269">
        <v>8613</v>
      </c>
      <c r="G8" s="269">
        <v>-989</v>
      </c>
      <c r="H8" s="269">
        <v>-10</v>
      </c>
      <c r="I8" s="269">
        <v>11672</v>
      </c>
      <c r="J8" s="269">
        <v>2626</v>
      </c>
      <c r="K8" s="269">
        <v>14298</v>
      </c>
    </row>
    <row r="9" spans="1:11" x14ac:dyDescent="0.25">
      <c r="A9" s="13"/>
      <c r="B9" s="33" t="s">
        <v>244</v>
      </c>
      <c r="C9" s="270"/>
      <c r="D9" s="270"/>
      <c r="E9" s="270"/>
      <c r="F9" s="271">
        <v>-301</v>
      </c>
      <c r="G9" s="271"/>
      <c r="H9" s="270"/>
      <c r="I9" s="271">
        <v>-301</v>
      </c>
      <c r="J9" s="271">
        <v>118</v>
      </c>
      <c r="K9" s="271">
        <v>-183</v>
      </c>
    </row>
    <row r="10" spans="1:11" x14ac:dyDescent="0.25">
      <c r="A10" s="13"/>
      <c r="B10" s="33" t="s">
        <v>298</v>
      </c>
      <c r="C10" s="270"/>
      <c r="D10" s="270"/>
      <c r="E10" s="270"/>
      <c r="F10" s="271">
        <v>-66</v>
      </c>
      <c r="G10" s="271">
        <v>-142</v>
      </c>
      <c r="H10" s="270"/>
      <c r="I10" s="271">
        <v>-208</v>
      </c>
      <c r="J10" s="271">
        <v>-12</v>
      </c>
      <c r="K10" s="271">
        <v>-220</v>
      </c>
    </row>
    <row r="11" spans="1:11" x14ac:dyDescent="0.25">
      <c r="A11" s="13"/>
      <c r="B11" s="53" t="s">
        <v>299</v>
      </c>
      <c r="C11" s="270"/>
      <c r="D11" s="270"/>
      <c r="E11" s="270"/>
      <c r="F11" s="269">
        <v>-366</v>
      </c>
      <c r="G11" s="269">
        <v>-142</v>
      </c>
      <c r="H11" s="270"/>
      <c r="I11" s="269">
        <v>-508</v>
      </c>
      <c r="J11" s="269">
        <v>105</v>
      </c>
      <c r="K11" s="269">
        <v>-403</v>
      </c>
    </row>
    <row r="12" spans="1:11" x14ac:dyDescent="0.25">
      <c r="A12" s="13"/>
      <c r="B12" s="33" t="s">
        <v>300</v>
      </c>
      <c r="C12" s="270"/>
      <c r="D12" s="270"/>
      <c r="E12" s="270"/>
      <c r="F12" s="271">
        <v>-464</v>
      </c>
      <c r="G12" s="270"/>
      <c r="H12" s="270"/>
      <c r="I12" s="271">
        <v>-464</v>
      </c>
      <c r="J12" s="271">
        <v>-2</v>
      </c>
      <c r="K12" s="271">
        <v>-466</v>
      </c>
    </row>
    <row r="13" spans="1:11" x14ac:dyDescent="0.25">
      <c r="A13" s="13"/>
      <c r="B13" s="33" t="s">
        <v>301</v>
      </c>
      <c r="C13" s="270"/>
      <c r="D13" s="271">
        <v>1</v>
      </c>
      <c r="E13" s="270"/>
      <c r="F13" s="271"/>
      <c r="G13" s="270"/>
      <c r="H13" s="271">
        <v>1</v>
      </c>
      <c r="I13" s="271">
        <v>2</v>
      </c>
      <c r="J13" s="270"/>
      <c r="K13" s="271">
        <v>2</v>
      </c>
    </row>
    <row r="14" spans="1:11" x14ac:dyDescent="0.25">
      <c r="A14" s="13"/>
      <c r="B14" s="33" t="s">
        <v>302</v>
      </c>
      <c r="C14" s="270"/>
      <c r="D14" s="271">
        <v>6</v>
      </c>
      <c r="E14" s="270"/>
      <c r="F14" s="271">
        <v>1</v>
      </c>
      <c r="G14" s="270"/>
      <c r="H14" s="270"/>
      <c r="I14" s="271">
        <v>7</v>
      </c>
      <c r="J14" s="270"/>
      <c r="K14" s="271">
        <v>7</v>
      </c>
    </row>
    <row r="15" spans="1:11" x14ac:dyDescent="0.25">
      <c r="A15" s="13"/>
      <c r="B15" s="33" t="s">
        <v>303</v>
      </c>
      <c r="C15" s="270"/>
      <c r="D15" s="270"/>
      <c r="E15" s="270"/>
      <c r="F15" s="271">
        <v>206</v>
      </c>
      <c r="G15" s="270"/>
      <c r="H15" s="270"/>
      <c r="I15" s="271">
        <v>206</v>
      </c>
      <c r="J15" s="271">
        <v>280</v>
      </c>
      <c r="K15" s="271">
        <v>486</v>
      </c>
    </row>
    <row r="16" spans="1:11" ht="15.75" thickBot="1" x14ac:dyDescent="0.3">
      <c r="A16" s="43"/>
      <c r="B16" s="272" t="s">
        <v>304</v>
      </c>
      <c r="C16" s="273">
        <v>327</v>
      </c>
      <c r="D16" s="273">
        <v>1507</v>
      </c>
      <c r="E16" s="273">
        <v>2231</v>
      </c>
      <c r="F16" s="273">
        <v>7990</v>
      </c>
      <c r="G16" s="273">
        <v>-1131</v>
      </c>
      <c r="H16" s="273">
        <v>-9</v>
      </c>
      <c r="I16" s="273">
        <v>10915</v>
      </c>
      <c r="J16" s="273">
        <v>3010</v>
      </c>
      <c r="K16" s="273">
        <v>13925</v>
      </c>
    </row>
    <row r="17" spans="1:11" ht="15.75" thickBot="1" x14ac:dyDescent="0.3">
      <c r="A17" s="43"/>
      <c r="B17" s="274" t="s">
        <v>305</v>
      </c>
      <c r="C17" s="275"/>
      <c r="D17" s="275"/>
      <c r="E17" s="275"/>
      <c r="F17" s="275"/>
      <c r="G17" s="275"/>
      <c r="H17" s="275"/>
      <c r="I17" s="275"/>
      <c r="J17" s="275"/>
      <c r="K17" s="275"/>
    </row>
    <row r="18" spans="1:11" x14ac:dyDescent="0.25">
      <c r="A18" s="43"/>
      <c r="B18" s="268" t="s">
        <v>306</v>
      </c>
      <c r="C18" s="269">
        <v>327</v>
      </c>
      <c r="D18" s="269">
        <v>1507</v>
      </c>
      <c r="E18" s="269">
        <v>2231</v>
      </c>
      <c r="F18" s="269">
        <v>7990</v>
      </c>
      <c r="G18" s="269">
        <v>-1131</v>
      </c>
      <c r="H18" s="269">
        <v>-9</v>
      </c>
      <c r="I18" s="269">
        <v>10915</v>
      </c>
      <c r="J18" s="269">
        <v>3010</v>
      </c>
      <c r="K18" s="269">
        <v>13925</v>
      </c>
    </row>
    <row r="19" spans="1:11" x14ac:dyDescent="0.25">
      <c r="A19" s="43"/>
      <c r="B19" s="33" t="s">
        <v>244</v>
      </c>
      <c r="C19" s="270"/>
      <c r="D19" s="270"/>
      <c r="E19" s="270"/>
      <c r="F19" s="271">
        <v>537</v>
      </c>
      <c r="G19" s="271"/>
      <c r="H19" s="270"/>
      <c r="I19" s="271">
        <v>537</v>
      </c>
      <c r="J19" s="271">
        <v>315</v>
      </c>
      <c r="K19" s="271">
        <v>853</v>
      </c>
    </row>
    <row r="20" spans="1:11" x14ac:dyDescent="0.25">
      <c r="A20" s="43"/>
      <c r="B20" s="33" t="s">
        <v>298</v>
      </c>
      <c r="C20" s="270"/>
      <c r="D20" s="270"/>
      <c r="E20" s="270"/>
      <c r="F20" s="271">
        <v>8</v>
      </c>
      <c r="G20" s="271">
        <v>274</v>
      </c>
      <c r="H20" s="270"/>
      <c r="I20" s="271">
        <v>282</v>
      </c>
      <c r="J20" s="271">
        <v>-66</v>
      </c>
      <c r="K20" s="271">
        <v>216</v>
      </c>
    </row>
    <row r="21" spans="1:11" x14ac:dyDescent="0.25">
      <c r="A21" s="43"/>
      <c r="B21" s="53" t="s">
        <v>299</v>
      </c>
      <c r="C21" s="270"/>
      <c r="D21" s="270"/>
      <c r="E21" s="270"/>
      <c r="F21" s="269">
        <v>545</v>
      </c>
      <c r="G21" s="269">
        <v>274</v>
      </c>
      <c r="H21" s="270"/>
      <c r="I21" s="269">
        <v>819</v>
      </c>
      <c r="J21" s="269">
        <v>250</v>
      </c>
      <c r="K21" s="269">
        <v>1069</v>
      </c>
    </row>
    <row r="22" spans="1:11" x14ac:dyDescent="0.25">
      <c r="A22" s="43"/>
      <c r="B22" s="33" t="s">
        <v>300</v>
      </c>
      <c r="C22" s="270"/>
      <c r="D22" s="270"/>
      <c r="E22" s="270"/>
      <c r="F22" s="271">
        <v>-529</v>
      </c>
      <c r="G22" s="270"/>
      <c r="H22" s="270"/>
      <c r="I22" s="271">
        <v>-529</v>
      </c>
      <c r="J22" s="271">
        <v>-141</v>
      </c>
      <c r="K22" s="271">
        <v>-670</v>
      </c>
    </row>
    <row r="23" spans="1:11" x14ac:dyDescent="0.25">
      <c r="A23" s="43"/>
      <c r="B23" s="33" t="s">
        <v>301</v>
      </c>
      <c r="C23" s="270"/>
      <c r="D23" s="271">
        <v>1</v>
      </c>
      <c r="E23" s="270"/>
      <c r="F23" s="270"/>
      <c r="G23" s="270"/>
      <c r="H23" s="271">
        <v>1</v>
      </c>
      <c r="I23" s="271">
        <v>2</v>
      </c>
      <c r="J23" s="270"/>
      <c r="K23" s="271">
        <v>2</v>
      </c>
    </row>
    <row r="24" spans="1:11" x14ac:dyDescent="0.25">
      <c r="A24" s="43"/>
      <c r="B24" s="33" t="s">
        <v>302</v>
      </c>
      <c r="C24" s="270"/>
      <c r="D24" s="271">
        <v>9</v>
      </c>
      <c r="E24" s="270"/>
      <c r="F24" s="270"/>
      <c r="G24" s="270"/>
      <c r="H24" s="270"/>
      <c r="I24" s="271">
        <v>9</v>
      </c>
      <c r="J24" s="270"/>
      <c r="K24" s="271">
        <v>9</v>
      </c>
    </row>
    <row r="25" spans="1:11" ht="15.75" thickBot="1" x14ac:dyDescent="0.3">
      <c r="A25" s="43"/>
      <c r="B25" s="272" t="s">
        <v>307</v>
      </c>
      <c r="C25" s="273">
        <v>327</v>
      </c>
      <c r="D25" s="273">
        <v>1517</v>
      </c>
      <c r="E25" s="273">
        <v>2231</v>
      </c>
      <c r="F25" s="273">
        <v>8006</v>
      </c>
      <c r="G25" s="273">
        <v>-857</v>
      </c>
      <c r="H25" s="273">
        <v>-8</v>
      </c>
      <c r="I25" s="273">
        <v>11216</v>
      </c>
      <c r="J25" s="273">
        <v>3118</v>
      </c>
      <c r="K25" s="273">
        <v>14334</v>
      </c>
    </row>
    <row r="26" spans="1:11" ht="15.75" thickBot="1" x14ac:dyDescent="0.3">
      <c r="A26" s="43"/>
      <c r="B26" s="274" t="s">
        <v>308</v>
      </c>
      <c r="C26" s="275"/>
      <c r="D26" s="275"/>
      <c r="E26" s="275"/>
      <c r="F26" s="275"/>
      <c r="G26" s="275"/>
      <c r="H26" s="275"/>
      <c r="I26" s="275"/>
      <c r="J26" s="275"/>
      <c r="K26" s="275"/>
    </row>
    <row r="27" spans="1:11" x14ac:dyDescent="0.25">
      <c r="A27" s="43"/>
      <c r="B27" s="268" t="s">
        <v>309</v>
      </c>
      <c r="C27" s="269">
        <v>327</v>
      </c>
      <c r="D27" s="269">
        <v>1517</v>
      </c>
      <c r="E27" s="269">
        <v>2231</v>
      </c>
      <c r="F27" s="269">
        <v>8006</v>
      </c>
      <c r="G27" s="269">
        <v>-857</v>
      </c>
      <c r="H27" s="269">
        <v>-8</v>
      </c>
      <c r="I27" s="269">
        <v>11216</v>
      </c>
      <c r="J27" s="269">
        <v>3118</v>
      </c>
      <c r="K27" s="269">
        <v>14334</v>
      </c>
    </row>
    <row r="28" spans="1:11" x14ac:dyDescent="0.25">
      <c r="A28" s="43"/>
      <c r="B28" s="53" t="s">
        <v>310</v>
      </c>
      <c r="C28" s="270"/>
      <c r="D28" s="270"/>
      <c r="E28" s="270"/>
      <c r="F28" s="269">
        <v>39</v>
      </c>
      <c r="G28" s="269">
        <v>3</v>
      </c>
      <c r="H28" s="270"/>
      <c r="I28" s="269">
        <v>42</v>
      </c>
      <c r="J28" s="269">
        <v>0</v>
      </c>
      <c r="K28" s="269">
        <v>42</v>
      </c>
    </row>
    <row r="29" spans="1:11" x14ac:dyDescent="0.25">
      <c r="A29" s="43"/>
      <c r="B29" s="53" t="s">
        <v>311</v>
      </c>
      <c r="C29" s="269">
        <v>327</v>
      </c>
      <c r="D29" s="269">
        <v>1517</v>
      </c>
      <c r="E29" s="269">
        <v>2231</v>
      </c>
      <c r="F29" s="269">
        <v>8045</v>
      </c>
      <c r="G29" s="269">
        <v>-854</v>
      </c>
      <c r="H29" s="269">
        <v>-8</v>
      </c>
      <c r="I29" s="269">
        <v>11259</v>
      </c>
      <c r="J29" s="269">
        <v>3118</v>
      </c>
      <c r="K29" s="269">
        <v>14377</v>
      </c>
    </row>
    <row r="30" spans="1:11" x14ac:dyDescent="0.25">
      <c r="A30" s="43"/>
      <c r="B30" s="10" t="s">
        <v>244</v>
      </c>
      <c r="C30" s="270"/>
      <c r="D30" s="270"/>
      <c r="E30" s="270"/>
      <c r="F30" s="177">
        <v>1516</v>
      </c>
      <c r="G30" s="270"/>
      <c r="H30" s="270"/>
      <c r="I30" s="177">
        <v>1516</v>
      </c>
      <c r="J30" s="177">
        <v>477</v>
      </c>
      <c r="K30" s="177">
        <v>1993</v>
      </c>
    </row>
    <row r="31" spans="1:11" x14ac:dyDescent="0.25">
      <c r="A31" s="43"/>
      <c r="B31" s="10" t="s">
        <v>298</v>
      </c>
      <c r="C31" s="270"/>
      <c r="D31" s="270"/>
      <c r="E31" s="270"/>
      <c r="F31" s="177">
        <v>-87</v>
      </c>
      <c r="G31" s="177">
        <v>232</v>
      </c>
      <c r="H31" s="270"/>
      <c r="I31" s="177">
        <v>144</v>
      </c>
      <c r="J31" s="177">
        <v>-5</v>
      </c>
      <c r="K31" s="177">
        <v>139</v>
      </c>
    </row>
    <row r="32" spans="1:11" x14ac:dyDescent="0.25">
      <c r="A32" s="43"/>
      <c r="B32" s="245" t="s">
        <v>299</v>
      </c>
      <c r="C32" s="270"/>
      <c r="D32" s="270"/>
      <c r="E32" s="270"/>
      <c r="F32" s="181">
        <v>1429</v>
      </c>
      <c r="G32" s="181">
        <v>232</v>
      </c>
      <c r="H32" s="270"/>
      <c r="I32" s="181">
        <v>1661</v>
      </c>
      <c r="J32" s="181">
        <v>472</v>
      </c>
      <c r="K32" s="181">
        <v>2133</v>
      </c>
    </row>
    <row r="33" spans="1:11" x14ac:dyDescent="0.25">
      <c r="A33" s="43"/>
      <c r="B33" s="10" t="s">
        <v>312</v>
      </c>
      <c r="C33" s="270"/>
      <c r="D33" s="270"/>
      <c r="E33" s="177">
        <v>496</v>
      </c>
      <c r="F33" s="177">
        <v>0</v>
      </c>
      <c r="G33" s="270"/>
      <c r="H33" s="270"/>
      <c r="I33" s="177">
        <v>496</v>
      </c>
      <c r="J33" s="270"/>
      <c r="K33" s="177">
        <v>496</v>
      </c>
    </row>
    <row r="34" spans="1:11" x14ac:dyDescent="0.25">
      <c r="A34" s="43"/>
      <c r="B34" s="10" t="s">
        <v>300</v>
      </c>
      <c r="C34" s="270"/>
      <c r="D34" s="270"/>
      <c r="E34" s="270"/>
      <c r="F34" s="177">
        <v>-576</v>
      </c>
      <c r="G34" s="270"/>
      <c r="H34" s="270"/>
      <c r="I34" s="177">
        <v>-576</v>
      </c>
      <c r="J34" s="177">
        <v>-161</v>
      </c>
      <c r="K34" s="177">
        <v>-737</v>
      </c>
    </row>
    <row r="35" spans="1:11" x14ac:dyDescent="0.25">
      <c r="A35" s="43"/>
      <c r="B35" s="10" t="s">
        <v>313</v>
      </c>
      <c r="C35" s="270"/>
      <c r="D35" s="270"/>
      <c r="E35" s="177">
        <v>-741</v>
      </c>
      <c r="F35" s="177">
        <v>-60</v>
      </c>
      <c r="G35" s="270"/>
      <c r="H35" s="270"/>
      <c r="I35" s="177">
        <v>-800</v>
      </c>
      <c r="J35" s="270"/>
      <c r="K35" s="177">
        <v>-800</v>
      </c>
    </row>
    <row r="36" spans="1:11" x14ac:dyDescent="0.25">
      <c r="A36" s="43"/>
      <c r="B36" s="33" t="s">
        <v>301</v>
      </c>
      <c r="C36" s="270"/>
      <c r="D36" s="271">
        <v>4</v>
      </c>
      <c r="E36" s="270"/>
      <c r="F36" s="270"/>
      <c r="G36" s="270"/>
      <c r="H36" s="271">
        <v>3</v>
      </c>
      <c r="I36" s="271">
        <v>7</v>
      </c>
      <c r="J36" s="270"/>
      <c r="K36" s="271">
        <v>7</v>
      </c>
    </row>
    <row r="37" spans="1:11" x14ac:dyDescent="0.25">
      <c r="A37" s="43"/>
      <c r="B37" s="10" t="s">
        <v>302</v>
      </c>
      <c r="C37" s="270"/>
      <c r="D37" s="177">
        <v>-11</v>
      </c>
      <c r="E37" s="270"/>
      <c r="F37" s="177">
        <v>0</v>
      </c>
      <c r="G37" s="270"/>
      <c r="H37" s="270"/>
      <c r="I37" s="177">
        <v>-10</v>
      </c>
      <c r="J37" s="270"/>
      <c r="K37" s="177">
        <v>-10</v>
      </c>
    </row>
    <row r="38" spans="1:11" x14ac:dyDescent="0.25">
      <c r="A38" s="43"/>
      <c r="B38" s="10" t="s">
        <v>303</v>
      </c>
      <c r="C38" s="270"/>
      <c r="D38" s="270"/>
      <c r="E38" s="270"/>
      <c r="F38" s="177">
        <v>-8</v>
      </c>
      <c r="G38" s="177">
        <v>0</v>
      </c>
      <c r="H38" s="270"/>
      <c r="I38" s="177">
        <v>-9</v>
      </c>
      <c r="J38" s="205">
        <v>7</v>
      </c>
      <c r="K38" s="177">
        <v>-2</v>
      </c>
    </row>
    <row r="39" spans="1:11" ht="17.25" x14ac:dyDescent="0.25">
      <c r="A39" s="43"/>
      <c r="B39" s="10" t="s">
        <v>314</v>
      </c>
      <c r="C39" s="270"/>
      <c r="D39" s="270"/>
      <c r="E39" s="270"/>
      <c r="F39" s="270"/>
      <c r="G39" s="177">
        <v>-122</v>
      </c>
      <c r="H39" s="270"/>
      <c r="I39" s="177">
        <v>-122</v>
      </c>
      <c r="J39" s="205">
        <v>0</v>
      </c>
      <c r="K39" s="177">
        <v>-122</v>
      </c>
    </row>
    <row r="40" spans="1:11" ht="15.75" thickBot="1" x14ac:dyDescent="0.3">
      <c r="A40" s="43"/>
      <c r="B40" s="272" t="s">
        <v>315</v>
      </c>
      <c r="C40" s="273">
        <v>327</v>
      </c>
      <c r="D40" s="273">
        <v>1511</v>
      </c>
      <c r="E40" s="273">
        <v>1987</v>
      </c>
      <c r="F40" s="273">
        <v>8830</v>
      </c>
      <c r="G40" s="273">
        <v>-744</v>
      </c>
      <c r="H40" s="273">
        <v>-6</v>
      </c>
      <c r="I40" s="273">
        <v>11905</v>
      </c>
      <c r="J40" s="273">
        <v>3436</v>
      </c>
      <c r="K40" s="273">
        <v>15342</v>
      </c>
    </row>
    <row r="41" spans="1:11" ht="15.75" thickBot="1" x14ac:dyDescent="0.3">
      <c r="A41" s="43"/>
      <c r="B41" s="274" t="s">
        <v>316</v>
      </c>
      <c r="C41" s="275"/>
      <c r="D41" s="275"/>
      <c r="E41" s="275"/>
      <c r="F41" s="275"/>
      <c r="G41" s="275"/>
      <c r="H41" s="275"/>
      <c r="I41" s="275"/>
      <c r="J41" s="275"/>
      <c r="K41" s="275"/>
    </row>
    <row r="42" spans="1:11" x14ac:dyDescent="0.25">
      <c r="A42" s="43"/>
      <c r="B42" s="268" t="s">
        <v>317</v>
      </c>
      <c r="C42" s="181">
        <v>327</v>
      </c>
      <c r="D42" s="181">
        <v>1511</v>
      </c>
      <c r="E42" s="181">
        <v>1987</v>
      </c>
      <c r="F42" s="181">
        <v>8830</v>
      </c>
      <c r="G42" s="181">
        <v>-744</v>
      </c>
      <c r="H42" s="181">
        <v>-6</v>
      </c>
      <c r="I42" s="181">
        <v>11905</v>
      </c>
      <c r="J42" s="181">
        <v>3436</v>
      </c>
      <c r="K42" s="181">
        <v>15342</v>
      </c>
    </row>
    <row r="43" spans="1:11" x14ac:dyDescent="0.25">
      <c r="A43" s="43"/>
      <c r="B43" s="10" t="s">
        <v>244</v>
      </c>
      <c r="C43" s="177"/>
      <c r="D43" s="177"/>
      <c r="E43" s="177"/>
      <c r="F43" s="177">
        <v>1753</v>
      </c>
      <c r="G43" s="177"/>
      <c r="H43" s="177"/>
      <c r="I43" s="177">
        <v>1753</v>
      </c>
      <c r="J43" s="177">
        <v>393</v>
      </c>
      <c r="K43" s="177">
        <v>2147</v>
      </c>
    </row>
    <row r="44" spans="1:11" x14ac:dyDescent="0.25">
      <c r="A44" s="43"/>
      <c r="B44" s="56" t="s">
        <v>298</v>
      </c>
      <c r="C44" s="177"/>
      <c r="D44" s="177"/>
      <c r="E44" s="177"/>
      <c r="F44" s="177">
        <v>-79</v>
      </c>
      <c r="G44" s="177">
        <v>153</v>
      </c>
      <c r="H44" s="177"/>
      <c r="I44" s="177">
        <v>74</v>
      </c>
      <c r="J44" s="177">
        <v>-77</v>
      </c>
      <c r="K44" s="177">
        <v>-3</v>
      </c>
    </row>
    <row r="45" spans="1:11" x14ac:dyDescent="0.25">
      <c r="A45" s="43"/>
      <c r="B45" s="245" t="s">
        <v>299</v>
      </c>
      <c r="C45" s="181"/>
      <c r="D45" s="181"/>
      <c r="E45" s="181"/>
      <c r="F45" s="181">
        <v>1674</v>
      </c>
      <c r="G45" s="181">
        <v>153</v>
      </c>
      <c r="H45" s="181"/>
      <c r="I45" s="181">
        <v>1827</v>
      </c>
      <c r="J45" s="181">
        <v>316</v>
      </c>
      <c r="K45" s="181">
        <v>2144</v>
      </c>
    </row>
    <row r="46" spans="1:11" x14ac:dyDescent="0.25">
      <c r="A46" s="43"/>
      <c r="B46" s="10" t="s">
        <v>300</v>
      </c>
      <c r="C46" s="177"/>
      <c r="D46" s="177"/>
      <c r="E46" s="177"/>
      <c r="F46" s="177">
        <v>-673</v>
      </c>
      <c r="G46" s="177"/>
      <c r="H46" s="177"/>
      <c r="I46" s="177">
        <v>-673</v>
      </c>
      <c r="J46" s="177">
        <v>-188</v>
      </c>
      <c r="K46" s="177">
        <v>-861</v>
      </c>
    </row>
    <row r="47" spans="1:11" x14ac:dyDescent="0.25">
      <c r="A47" s="43"/>
      <c r="B47" s="10" t="s">
        <v>301</v>
      </c>
      <c r="C47" s="177"/>
      <c r="D47" s="177">
        <v>3</v>
      </c>
      <c r="E47" s="177"/>
      <c r="F47" s="177"/>
      <c r="G47" s="177"/>
      <c r="H47" s="177">
        <v>2</v>
      </c>
      <c r="I47" s="177">
        <v>5</v>
      </c>
      <c r="J47" s="177"/>
      <c r="K47" s="177">
        <v>5</v>
      </c>
    </row>
    <row r="48" spans="1:11" x14ac:dyDescent="0.25">
      <c r="A48" s="43"/>
      <c r="B48" s="10" t="s">
        <v>302</v>
      </c>
      <c r="C48" s="177"/>
      <c r="D48" s="177">
        <v>-8</v>
      </c>
      <c r="E48" s="177"/>
      <c r="F48" s="177"/>
      <c r="G48" s="177"/>
      <c r="H48" s="177"/>
      <c r="I48" s="177">
        <v>-8</v>
      </c>
      <c r="J48" s="177"/>
      <c r="K48" s="177">
        <v>-8</v>
      </c>
    </row>
    <row r="49" spans="1:11" x14ac:dyDescent="0.25">
      <c r="A49" s="43"/>
      <c r="B49" s="10" t="s">
        <v>303</v>
      </c>
      <c r="C49" s="177"/>
      <c r="D49" s="177"/>
      <c r="E49" s="177"/>
      <c r="F49" s="177"/>
      <c r="G49" s="177"/>
      <c r="H49" s="177"/>
      <c r="I49" s="177"/>
      <c r="J49" s="177">
        <v>287</v>
      </c>
      <c r="K49" s="177">
        <v>287</v>
      </c>
    </row>
    <row r="50" spans="1:11" x14ac:dyDescent="0.25">
      <c r="A50" s="43"/>
      <c r="B50" s="10" t="s">
        <v>318</v>
      </c>
      <c r="C50" s="177"/>
      <c r="D50" s="177"/>
      <c r="E50" s="177"/>
      <c r="F50" s="177"/>
      <c r="G50" s="177">
        <v>-44</v>
      </c>
      <c r="H50" s="177"/>
      <c r="I50" s="177">
        <v>-44</v>
      </c>
      <c r="J50" s="177">
        <v>0</v>
      </c>
      <c r="K50" s="177">
        <v>-44</v>
      </c>
    </row>
    <row r="51" spans="1:11" ht="15.75" thickBot="1" x14ac:dyDescent="0.3">
      <c r="A51" s="43"/>
      <c r="B51" s="272" t="s">
        <v>319</v>
      </c>
      <c r="C51" s="273">
        <v>327</v>
      </c>
      <c r="D51" s="273">
        <v>1506</v>
      </c>
      <c r="E51" s="273">
        <v>1987</v>
      </c>
      <c r="F51" s="273">
        <v>9832</v>
      </c>
      <c r="G51" s="273">
        <v>-635</v>
      </c>
      <c r="H51" s="273">
        <v>-4</v>
      </c>
      <c r="I51" s="273">
        <v>13012</v>
      </c>
      <c r="J51" s="273">
        <v>3851</v>
      </c>
      <c r="K51" s="273">
        <v>16863</v>
      </c>
    </row>
    <row r="52" spans="1:11" ht="15.75" thickBot="1" x14ac:dyDescent="0.3">
      <c r="A52" s="43"/>
      <c r="B52" s="274" t="s">
        <v>153</v>
      </c>
      <c r="C52" s="275"/>
      <c r="D52" s="275"/>
      <c r="E52" s="275"/>
      <c r="F52" s="275"/>
      <c r="G52" s="275"/>
      <c r="H52" s="275"/>
      <c r="I52" s="275"/>
      <c r="J52" s="275"/>
      <c r="K52" s="275"/>
    </row>
    <row r="53" spans="1:11" x14ac:dyDescent="0.25">
      <c r="A53" s="43"/>
      <c r="B53" s="268" t="s">
        <v>320</v>
      </c>
      <c r="C53" s="181">
        <v>327</v>
      </c>
      <c r="D53" s="181">
        <v>1506</v>
      </c>
      <c r="E53" s="181">
        <v>1987</v>
      </c>
      <c r="F53" s="181">
        <v>9832</v>
      </c>
      <c r="G53" s="181">
        <v>-635</v>
      </c>
      <c r="H53" s="181">
        <v>-4</v>
      </c>
      <c r="I53" s="181">
        <v>13012</v>
      </c>
      <c r="J53" s="181">
        <v>3851</v>
      </c>
      <c r="K53" s="181">
        <v>16863</v>
      </c>
    </row>
    <row r="54" spans="1:11" x14ac:dyDescent="0.25">
      <c r="A54" s="43"/>
      <c r="B54" s="10" t="s">
        <v>244</v>
      </c>
      <c r="C54" s="177" t="s">
        <v>321</v>
      </c>
      <c r="D54" s="177" t="s">
        <v>321</v>
      </c>
      <c r="E54" s="177" t="s">
        <v>321</v>
      </c>
      <c r="F54" s="177">
        <v>-141</v>
      </c>
      <c r="G54" s="177" t="s">
        <v>322</v>
      </c>
      <c r="H54" s="177" t="s">
        <v>321</v>
      </c>
      <c r="I54" s="177">
        <v>-141</v>
      </c>
      <c r="J54" s="177">
        <v>72</v>
      </c>
      <c r="K54" s="177">
        <v>-68</v>
      </c>
    </row>
    <row r="55" spans="1:11" x14ac:dyDescent="0.25">
      <c r="A55" s="43"/>
      <c r="B55" s="10" t="s">
        <v>298</v>
      </c>
      <c r="C55" s="177" t="s">
        <v>321</v>
      </c>
      <c r="D55" s="177" t="s">
        <v>321</v>
      </c>
      <c r="E55" s="177" t="s">
        <v>321</v>
      </c>
      <c r="F55" s="177">
        <v>91</v>
      </c>
      <c r="G55" s="177">
        <v>-58</v>
      </c>
      <c r="H55" s="177" t="s">
        <v>321</v>
      </c>
      <c r="I55" s="177">
        <v>33</v>
      </c>
      <c r="J55" s="177">
        <v>-2</v>
      </c>
      <c r="K55" s="177">
        <v>31</v>
      </c>
    </row>
    <row r="56" spans="1:11" x14ac:dyDescent="0.25">
      <c r="A56" s="43"/>
      <c r="B56" s="245" t="s">
        <v>299</v>
      </c>
      <c r="C56" s="181" t="s">
        <v>321</v>
      </c>
      <c r="D56" s="181" t="s">
        <v>321</v>
      </c>
      <c r="E56" s="181" t="s">
        <v>321</v>
      </c>
      <c r="F56" s="181">
        <v>-50</v>
      </c>
      <c r="G56" s="181">
        <v>-58</v>
      </c>
      <c r="H56" s="181" t="s">
        <v>321</v>
      </c>
      <c r="I56" s="181">
        <v>-108</v>
      </c>
      <c r="J56" s="181">
        <v>70</v>
      </c>
      <c r="K56" s="181">
        <v>-38</v>
      </c>
    </row>
    <row r="57" spans="1:11" x14ac:dyDescent="0.25">
      <c r="A57" s="43"/>
      <c r="B57" s="10" t="s">
        <v>302</v>
      </c>
      <c r="C57" s="177" t="s">
        <v>321</v>
      </c>
      <c r="D57" s="177">
        <v>1</v>
      </c>
      <c r="E57" s="177" t="s">
        <v>321</v>
      </c>
      <c r="F57" s="177" t="s">
        <v>321</v>
      </c>
      <c r="G57" s="177" t="s">
        <v>322</v>
      </c>
      <c r="H57" s="177" t="s">
        <v>321</v>
      </c>
      <c r="I57" s="177">
        <v>1</v>
      </c>
      <c r="J57" s="177" t="s">
        <v>321</v>
      </c>
      <c r="K57" s="177">
        <v>1</v>
      </c>
    </row>
    <row r="58" spans="1:11" x14ac:dyDescent="0.25">
      <c r="A58" s="43"/>
      <c r="B58" s="10" t="s">
        <v>318</v>
      </c>
      <c r="C58" s="177" t="s">
        <v>321</v>
      </c>
      <c r="D58" s="177" t="s">
        <v>321</v>
      </c>
      <c r="E58" s="177" t="s">
        <v>321</v>
      </c>
      <c r="F58" s="177" t="s">
        <v>321</v>
      </c>
      <c r="G58" s="177">
        <v>6</v>
      </c>
      <c r="H58" s="177" t="s">
        <v>321</v>
      </c>
      <c r="I58" s="177">
        <v>6</v>
      </c>
      <c r="J58" s="177">
        <v>5</v>
      </c>
      <c r="K58" s="177">
        <v>11</v>
      </c>
    </row>
    <row r="59" spans="1:11" ht="15.75" thickBot="1" x14ac:dyDescent="0.3">
      <c r="A59" s="43"/>
      <c r="B59" s="272" t="s">
        <v>323</v>
      </c>
      <c r="C59" s="273">
        <v>327</v>
      </c>
      <c r="D59" s="273">
        <v>1507</v>
      </c>
      <c r="E59" s="273">
        <v>1987</v>
      </c>
      <c r="F59" s="273">
        <v>9782</v>
      </c>
      <c r="G59" s="273">
        <v>-687</v>
      </c>
      <c r="H59" s="273">
        <v>-4</v>
      </c>
      <c r="I59" s="273">
        <v>12911</v>
      </c>
      <c r="J59" s="273">
        <v>3927</v>
      </c>
      <c r="K59" s="273">
        <v>16838</v>
      </c>
    </row>
    <row r="60" spans="1:11" x14ac:dyDescent="0.25">
      <c r="A60" s="43"/>
      <c r="B60" s="10"/>
      <c r="C60" s="10"/>
      <c r="D60" s="10"/>
      <c r="E60" s="10"/>
      <c r="F60" s="10"/>
      <c r="G60" s="10"/>
      <c r="H60" s="10"/>
      <c r="I60" s="10"/>
      <c r="J60" s="10"/>
      <c r="K60" s="10"/>
    </row>
    <row r="61" spans="1:11" ht="29.25" customHeight="1" x14ac:dyDescent="0.25">
      <c r="A61" s="43"/>
      <c r="B61" s="346" t="s">
        <v>324</v>
      </c>
      <c r="C61" s="346"/>
      <c r="D61" s="346"/>
      <c r="E61" s="346"/>
      <c r="F61" s="346"/>
      <c r="G61" s="346"/>
      <c r="H61" s="346"/>
      <c r="I61" s="346"/>
      <c r="J61" s="346"/>
      <c r="K61" s="346"/>
    </row>
    <row r="62" spans="1:11" x14ac:dyDescent="0.25">
      <c r="A62" s="43"/>
      <c r="B62" s="346" t="s">
        <v>325</v>
      </c>
      <c r="C62" s="346"/>
      <c r="D62" s="346"/>
      <c r="E62" s="346"/>
      <c r="F62" s="346"/>
      <c r="G62" s="346"/>
      <c r="H62" s="346"/>
      <c r="I62" s="346"/>
      <c r="J62" s="346"/>
      <c r="K62" s="346"/>
    </row>
    <row r="63" spans="1:11" x14ac:dyDescent="0.25">
      <c r="A63" s="43"/>
      <c r="B63" s="346" t="s">
        <v>326</v>
      </c>
      <c r="C63" s="346"/>
      <c r="D63" s="346"/>
      <c r="E63" s="346"/>
      <c r="F63" s="346"/>
      <c r="G63" s="346"/>
      <c r="H63" s="346"/>
      <c r="I63" s="346"/>
      <c r="J63" s="346"/>
      <c r="K63" s="346"/>
    </row>
    <row r="64" spans="1:11" x14ac:dyDescent="0.25">
      <c r="A64" s="43"/>
      <c r="B64" s="10"/>
      <c r="C64" s="10"/>
      <c r="D64" s="10"/>
      <c r="E64" s="10"/>
      <c r="F64" s="10"/>
      <c r="G64" s="10"/>
      <c r="H64" s="10"/>
      <c r="I64" s="10"/>
      <c r="J64" s="10"/>
      <c r="K64" s="10"/>
    </row>
  </sheetData>
  <mergeCells count="3">
    <mergeCell ref="B61:K61"/>
    <mergeCell ref="B62:K62"/>
    <mergeCell ref="B63:K63"/>
  </mergeCells>
  <hyperlinks>
    <hyperlink ref="B2" location="Index!A1" display="Index!A1"/>
  </hyperlinks>
  <pageMargins left="0.7" right="0.7" top="0.75" bottom="0.75" header="0.3" footer="0.3"/>
  <pageSetup paperSize="9" scale="35"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50"/>
  <sheetViews>
    <sheetView view="pageBreakPreview" topLeftCell="A16" zoomScaleNormal="55" zoomScaleSheetLayoutView="100" workbookViewId="0">
      <selection activeCell="B13" sqref="B13"/>
    </sheetView>
  </sheetViews>
  <sheetFormatPr defaultRowHeight="15" outlineLevelRow="1" outlineLevelCol="1" x14ac:dyDescent="0.25"/>
  <cols>
    <col min="1" max="1" width="2.7109375" customWidth="1"/>
    <col min="2" max="2" width="95" customWidth="1"/>
    <col min="3" max="6" width="7.7109375" hidden="1" customWidth="1" outlineLevel="1"/>
    <col min="7" max="7" width="7.7109375" customWidth="1" collapsed="1"/>
    <col min="8" max="11" width="7.7109375" hidden="1" customWidth="1" outlineLevel="1"/>
    <col min="12" max="12" width="7.7109375" customWidth="1" collapsed="1"/>
    <col min="13" max="23" width="7.7109375" customWidth="1"/>
    <col min="24" max="24" width="2.7109375" customWidth="1"/>
  </cols>
  <sheetData>
    <row r="1" spans="1:23" x14ac:dyDescent="0.25">
      <c r="A1" s="116"/>
      <c r="C1" s="9"/>
      <c r="D1" s="9"/>
      <c r="E1" s="9"/>
      <c r="F1" s="9"/>
      <c r="G1" s="9"/>
      <c r="H1" s="9"/>
      <c r="I1" s="9"/>
      <c r="J1" s="9"/>
      <c r="K1" s="9"/>
      <c r="L1" s="9"/>
      <c r="M1" s="9"/>
      <c r="N1" s="9"/>
      <c r="O1" s="9"/>
      <c r="P1" s="9"/>
      <c r="Q1" s="9"/>
      <c r="R1" s="9"/>
      <c r="S1" s="9"/>
      <c r="T1" s="9"/>
      <c r="U1" s="9"/>
      <c r="V1" s="9"/>
      <c r="W1" s="9"/>
    </row>
    <row r="2" spans="1:23" ht="18" x14ac:dyDescent="0.25">
      <c r="A2" s="116"/>
      <c r="B2" s="164" t="s">
        <v>0</v>
      </c>
      <c r="C2" s="146"/>
      <c r="D2" s="146"/>
      <c r="E2" s="146"/>
      <c r="F2" s="146"/>
      <c r="G2" s="146"/>
      <c r="H2" s="146"/>
      <c r="I2" s="146"/>
      <c r="J2" s="146"/>
      <c r="K2" s="146"/>
      <c r="L2" s="146"/>
      <c r="M2" s="146"/>
      <c r="N2" s="146"/>
      <c r="O2" s="146"/>
      <c r="P2" s="146"/>
      <c r="Q2" s="146"/>
      <c r="R2" s="146"/>
      <c r="S2" s="146"/>
      <c r="T2" s="146"/>
      <c r="U2" s="146"/>
      <c r="V2" s="146"/>
      <c r="W2" s="146"/>
    </row>
    <row r="3" spans="1:23" ht="15.75" x14ac:dyDescent="0.25">
      <c r="A3" s="116"/>
      <c r="B3" s="332"/>
      <c r="C3" s="9"/>
      <c r="D3" s="9"/>
      <c r="E3" s="9"/>
      <c r="F3" s="9"/>
      <c r="G3" s="9"/>
      <c r="H3" s="9"/>
      <c r="I3" s="9"/>
      <c r="J3" s="9"/>
      <c r="K3" s="9"/>
      <c r="L3" s="9"/>
      <c r="M3" s="9"/>
      <c r="N3" s="9"/>
      <c r="O3" s="9"/>
      <c r="P3" s="9"/>
      <c r="Q3" s="9"/>
      <c r="R3" s="9"/>
      <c r="S3" s="9"/>
      <c r="T3" s="9"/>
      <c r="U3" s="9"/>
      <c r="V3" s="9"/>
      <c r="W3" s="9"/>
    </row>
    <row r="4" spans="1:23" ht="15.75" x14ac:dyDescent="0.25">
      <c r="A4" s="116"/>
      <c r="B4" s="332"/>
      <c r="C4" s="9"/>
      <c r="D4" s="9"/>
      <c r="E4" s="9"/>
      <c r="F4" s="9"/>
      <c r="G4" s="9"/>
      <c r="H4" s="9"/>
      <c r="I4" s="9"/>
      <c r="J4" s="9"/>
      <c r="K4" s="9"/>
      <c r="L4" s="9"/>
      <c r="M4" s="9"/>
      <c r="N4" s="9"/>
      <c r="O4" s="9"/>
      <c r="P4" s="9"/>
      <c r="Q4" s="9"/>
      <c r="R4" s="9"/>
      <c r="S4" s="9"/>
      <c r="T4" s="9"/>
      <c r="U4" s="9"/>
      <c r="V4" s="9"/>
      <c r="W4" s="9"/>
    </row>
    <row r="5" spans="1:23" ht="15.75" thickBot="1" x14ac:dyDescent="0.3">
      <c r="A5" s="116"/>
      <c r="B5" s="48" t="s">
        <v>243</v>
      </c>
      <c r="C5" s="48"/>
      <c r="D5" s="48"/>
      <c r="E5" s="48"/>
      <c r="F5" s="48"/>
      <c r="G5" s="48"/>
      <c r="H5" s="48"/>
      <c r="I5" s="48"/>
      <c r="J5" s="48"/>
      <c r="K5" s="48"/>
      <c r="L5" s="48"/>
      <c r="M5" s="48"/>
      <c r="N5" s="48"/>
      <c r="O5" s="48"/>
      <c r="P5" s="48"/>
      <c r="Q5" s="48"/>
      <c r="R5" s="48"/>
      <c r="S5" s="48"/>
      <c r="T5" s="48"/>
      <c r="U5" s="48"/>
      <c r="V5" s="48"/>
      <c r="W5" s="48"/>
    </row>
    <row r="6" spans="1:23" x14ac:dyDescent="0.25">
      <c r="A6" s="116"/>
      <c r="B6" s="169" t="s">
        <v>147</v>
      </c>
      <c r="C6" s="169"/>
      <c r="D6" s="169"/>
      <c r="E6" s="169"/>
      <c r="F6" s="169"/>
      <c r="G6" s="169"/>
      <c r="H6" s="169"/>
      <c r="I6" s="169"/>
      <c r="J6" s="169"/>
      <c r="K6" s="169"/>
      <c r="L6" s="169"/>
      <c r="M6" s="169"/>
      <c r="N6" s="169"/>
      <c r="O6" s="169"/>
      <c r="P6" s="169"/>
      <c r="Q6" s="169"/>
      <c r="R6" s="169"/>
      <c r="S6" s="169"/>
      <c r="T6" s="169"/>
      <c r="U6" s="169"/>
      <c r="V6" s="169"/>
      <c r="W6" s="169"/>
    </row>
    <row r="7" spans="1:23" ht="15.75" thickBot="1" x14ac:dyDescent="0.3">
      <c r="A7" s="116"/>
      <c r="B7" s="251"/>
      <c r="C7" s="228" t="s">
        <v>18</v>
      </c>
      <c r="D7" s="228" t="s">
        <v>19</v>
      </c>
      <c r="E7" s="228" t="s">
        <v>20</v>
      </c>
      <c r="F7" s="228" t="s">
        <v>21</v>
      </c>
      <c r="G7" s="231">
        <v>2016</v>
      </c>
      <c r="H7" s="232" t="s">
        <v>22</v>
      </c>
      <c r="I7" s="232" t="s">
        <v>23</v>
      </c>
      <c r="J7" s="232" t="s">
        <v>24</v>
      </c>
      <c r="K7" s="226" t="s">
        <v>25</v>
      </c>
      <c r="L7" s="227">
        <v>2017</v>
      </c>
      <c r="M7" s="226" t="s">
        <v>26</v>
      </c>
      <c r="N7" s="226" t="s">
        <v>27</v>
      </c>
      <c r="O7" s="226" t="s">
        <v>28</v>
      </c>
      <c r="P7" s="226" t="s">
        <v>29</v>
      </c>
      <c r="Q7" s="227">
        <v>2018</v>
      </c>
      <c r="R7" s="226" t="s">
        <v>30</v>
      </c>
      <c r="S7" s="226" t="s">
        <v>31</v>
      </c>
      <c r="T7" s="226" t="s">
        <v>32</v>
      </c>
      <c r="U7" s="226" t="s">
        <v>33</v>
      </c>
      <c r="V7" s="227">
        <v>2019</v>
      </c>
      <c r="W7" s="226" t="s">
        <v>34</v>
      </c>
    </row>
    <row r="8" spans="1:23" x14ac:dyDescent="0.25">
      <c r="A8" s="116"/>
      <c r="B8" s="53" t="s">
        <v>244</v>
      </c>
      <c r="C8" s="252">
        <v>136</v>
      </c>
      <c r="D8" s="252">
        <v>-117</v>
      </c>
      <c r="E8" s="252">
        <v>129</v>
      </c>
      <c r="F8" s="252">
        <v>-331</v>
      </c>
      <c r="G8" s="20">
        <v>-183</v>
      </c>
      <c r="H8" s="252">
        <v>816</v>
      </c>
      <c r="I8" s="252">
        <v>-928</v>
      </c>
      <c r="J8" s="252">
        <v>544</v>
      </c>
      <c r="K8" s="252">
        <v>421</v>
      </c>
      <c r="L8" s="20">
        <v>853</v>
      </c>
      <c r="M8" s="252">
        <v>531</v>
      </c>
      <c r="N8" s="252">
        <v>276</v>
      </c>
      <c r="O8" s="252">
        <v>393</v>
      </c>
      <c r="P8" s="252">
        <v>793</v>
      </c>
      <c r="Q8" s="20">
        <v>1993</v>
      </c>
      <c r="R8" s="252">
        <v>496</v>
      </c>
      <c r="S8" s="252">
        <v>658</v>
      </c>
      <c r="T8" s="252">
        <v>535</v>
      </c>
      <c r="U8" s="252">
        <v>458</v>
      </c>
      <c r="V8" s="20">
        <v>2147</v>
      </c>
      <c r="W8" s="252">
        <v>-68</v>
      </c>
    </row>
    <row r="9" spans="1:23" x14ac:dyDescent="0.25">
      <c r="A9" s="116"/>
      <c r="B9" s="33" t="s">
        <v>245</v>
      </c>
      <c r="C9" s="177">
        <v>536</v>
      </c>
      <c r="D9" s="177">
        <v>1157</v>
      </c>
      <c r="E9" s="177">
        <v>899</v>
      </c>
      <c r="F9" s="177">
        <v>1192</v>
      </c>
      <c r="G9" s="18">
        <v>3784</v>
      </c>
      <c r="H9" s="177">
        <v>446</v>
      </c>
      <c r="I9" s="177">
        <v>521</v>
      </c>
      <c r="J9" s="177">
        <v>489</v>
      </c>
      <c r="K9" s="177">
        <v>485</v>
      </c>
      <c r="L9" s="18">
        <v>1941</v>
      </c>
      <c r="M9" s="177">
        <v>450</v>
      </c>
      <c r="N9" s="177">
        <v>482</v>
      </c>
      <c r="O9" s="177">
        <v>456</v>
      </c>
      <c r="P9" s="177">
        <v>392</v>
      </c>
      <c r="Q9" s="18">
        <v>1780</v>
      </c>
      <c r="R9" s="177">
        <v>562</v>
      </c>
      <c r="S9" s="177">
        <v>616</v>
      </c>
      <c r="T9" s="177">
        <v>603</v>
      </c>
      <c r="U9" s="177">
        <v>615</v>
      </c>
      <c r="V9" s="18">
        <v>2395</v>
      </c>
      <c r="W9" s="177">
        <v>711</v>
      </c>
    </row>
    <row r="10" spans="1:23" x14ac:dyDescent="0.25">
      <c r="A10" s="116"/>
      <c r="B10" s="33" t="s">
        <v>231</v>
      </c>
      <c r="C10" s="177">
        <v>-59</v>
      </c>
      <c r="D10" s="177">
        <v>-147</v>
      </c>
      <c r="E10" s="177">
        <v>18</v>
      </c>
      <c r="F10" s="177">
        <v>10</v>
      </c>
      <c r="G10" s="18">
        <v>-178</v>
      </c>
      <c r="H10" s="177">
        <v>63</v>
      </c>
      <c r="I10" s="177">
        <v>37</v>
      </c>
      <c r="J10" s="177">
        <v>26</v>
      </c>
      <c r="K10" s="177">
        <v>16</v>
      </c>
      <c r="L10" s="18">
        <v>142</v>
      </c>
      <c r="M10" s="177">
        <v>67</v>
      </c>
      <c r="N10" s="177">
        <v>79</v>
      </c>
      <c r="O10" s="177">
        <v>71</v>
      </c>
      <c r="P10" s="177">
        <v>80</v>
      </c>
      <c r="Q10" s="18">
        <v>298</v>
      </c>
      <c r="R10" s="177">
        <v>20</v>
      </c>
      <c r="S10" s="177">
        <v>37</v>
      </c>
      <c r="T10" s="177">
        <v>8</v>
      </c>
      <c r="U10" s="177">
        <v>35</v>
      </c>
      <c r="V10" s="18">
        <v>100</v>
      </c>
      <c r="W10" s="177">
        <v>-81</v>
      </c>
    </row>
    <row r="11" spans="1:23" x14ac:dyDescent="0.25">
      <c r="A11" s="116"/>
      <c r="B11" s="33" t="s">
        <v>246</v>
      </c>
      <c r="C11" s="177">
        <v>0</v>
      </c>
      <c r="D11" s="177">
        <v>-15</v>
      </c>
      <c r="E11" s="177">
        <v>-4</v>
      </c>
      <c r="F11" s="177">
        <v>-63</v>
      </c>
      <c r="G11" s="18">
        <v>-81</v>
      </c>
      <c r="H11" s="177">
        <v>0</v>
      </c>
      <c r="I11" s="177">
        <v>-2</v>
      </c>
      <c r="J11" s="177">
        <v>-9</v>
      </c>
      <c r="K11" s="177">
        <v>10</v>
      </c>
      <c r="L11" s="18">
        <v>0</v>
      </c>
      <c r="M11" s="177">
        <v>-6</v>
      </c>
      <c r="N11" s="177">
        <v>1</v>
      </c>
      <c r="O11" s="177">
        <v>-2</v>
      </c>
      <c r="P11" s="177">
        <v>5</v>
      </c>
      <c r="Q11" s="18">
        <v>-2</v>
      </c>
      <c r="R11" s="177">
        <v>-13</v>
      </c>
      <c r="S11" s="177">
        <v>-1</v>
      </c>
      <c r="T11" s="177">
        <v>0</v>
      </c>
      <c r="U11" s="177">
        <v>7</v>
      </c>
      <c r="V11" s="18">
        <v>-7</v>
      </c>
      <c r="W11" s="177">
        <v>0</v>
      </c>
    </row>
    <row r="12" spans="1:23" ht="17.25" outlineLevel="1" x14ac:dyDescent="0.25">
      <c r="A12" s="116"/>
      <c r="B12" s="33" t="s">
        <v>247</v>
      </c>
      <c r="C12" s="177">
        <v>10</v>
      </c>
      <c r="D12" s="177">
        <v>-36</v>
      </c>
      <c r="E12" s="177">
        <v>-27</v>
      </c>
      <c r="F12" s="177">
        <v>27</v>
      </c>
      <c r="G12" s="18">
        <v>-25</v>
      </c>
      <c r="H12" s="177">
        <v>4</v>
      </c>
      <c r="I12" s="177">
        <v>-5</v>
      </c>
      <c r="J12" s="177">
        <v>-28</v>
      </c>
      <c r="K12" s="177">
        <v>39</v>
      </c>
      <c r="L12" s="18">
        <v>9</v>
      </c>
      <c r="M12" s="253"/>
      <c r="N12" s="22"/>
      <c r="O12" s="22"/>
      <c r="P12" s="22"/>
      <c r="Q12" s="23"/>
      <c r="R12" s="22"/>
      <c r="S12" s="22"/>
      <c r="T12" s="22"/>
      <c r="U12" s="22"/>
      <c r="V12" s="23"/>
      <c r="W12" s="22"/>
    </row>
    <row r="13" spans="1:23" ht="17.25" x14ac:dyDescent="0.25">
      <c r="A13" s="116"/>
      <c r="B13" s="33" t="s">
        <v>248</v>
      </c>
      <c r="C13" s="22"/>
      <c r="D13" s="22"/>
      <c r="E13" s="22"/>
      <c r="F13" s="22"/>
      <c r="G13" s="23"/>
      <c r="H13" s="22"/>
      <c r="I13" s="22"/>
      <c r="J13" s="22"/>
      <c r="K13" s="22"/>
      <c r="L13" s="23"/>
      <c r="M13" s="177">
        <v>1</v>
      </c>
      <c r="N13" s="177">
        <v>-22</v>
      </c>
      <c r="O13" s="177">
        <v>-65</v>
      </c>
      <c r="P13" s="177">
        <v>24</v>
      </c>
      <c r="Q13" s="18">
        <v>-61</v>
      </c>
      <c r="R13" s="177">
        <v>35</v>
      </c>
      <c r="S13" s="177">
        <v>-91</v>
      </c>
      <c r="T13" s="177">
        <v>64</v>
      </c>
      <c r="U13" s="177">
        <v>-31</v>
      </c>
      <c r="V13" s="18">
        <v>-24</v>
      </c>
      <c r="W13" s="177">
        <v>8</v>
      </c>
    </row>
    <row r="14" spans="1:23" x14ac:dyDescent="0.25">
      <c r="A14" s="116"/>
      <c r="B14" s="33" t="s">
        <v>249</v>
      </c>
      <c r="C14" s="177">
        <v>29</v>
      </c>
      <c r="D14" s="177">
        <v>-152</v>
      </c>
      <c r="E14" s="177">
        <v>-210</v>
      </c>
      <c r="F14" s="177">
        <v>42</v>
      </c>
      <c r="G14" s="18">
        <v>-290</v>
      </c>
      <c r="H14" s="177">
        <v>-137</v>
      </c>
      <c r="I14" s="177">
        <v>1143</v>
      </c>
      <c r="J14" s="177">
        <v>-33</v>
      </c>
      <c r="K14" s="177">
        <v>-46</v>
      </c>
      <c r="L14" s="18">
        <v>927</v>
      </c>
      <c r="M14" s="177">
        <v>129</v>
      </c>
      <c r="N14" s="177">
        <v>19</v>
      </c>
      <c r="O14" s="177">
        <v>335</v>
      </c>
      <c r="P14" s="177">
        <v>-267</v>
      </c>
      <c r="Q14" s="18">
        <v>216</v>
      </c>
      <c r="R14" s="177">
        <v>97</v>
      </c>
      <c r="S14" s="177">
        <v>-180</v>
      </c>
      <c r="T14" s="177">
        <v>-143</v>
      </c>
      <c r="U14" s="177">
        <v>-121</v>
      </c>
      <c r="V14" s="18">
        <v>-346</v>
      </c>
      <c r="W14" s="177">
        <v>268</v>
      </c>
    </row>
    <row r="15" spans="1:23" x14ac:dyDescent="0.25">
      <c r="A15" s="116"/>
      <c r="B15" s="53" t="s">
        <v>250</v>
      </c>
      <c r="C15" s="252">
        <v>653</v>
      </c>
      <c r="D15" s="252">
        <v>691</v>
      </c>
      <c r="E15" s="252">
        <v>806</v>
      </c>
      <c r="F15" s="252">
        <v>877</v>
      </c>
      <c r="G15" s="20">
        <v>3026</v>
      </c>
      <c r="H15" s="252">
        <v>1192</v>
      </c>
      <c r="I15" s="252">
        <v>766</v>
      </c>
      <c r="J15" s="252">
        <v>989</v>
      </c>
      <c r="K15" s="252">
        <v>925</v>
      </c>
      <c r="L15" s="20">
        <v>3871</v>
      </c>
      <c r="M15" s="252">
        <v>1173</v>
      </c>
      <c r="N15" s="252">
        <v>834</v>
      </c>
      <c r="O15" s="252">
        <v>1189</v>
      </c>
      <c r="P15" s="252">
        <v>1027</v>
      </c>
      <c r="Q15" s="20">
        <v>4223</v>
      </c>
      <c r="R15" s="252">
        <v>1196</v>
      </c>
      <c r="S15" s="252">
        <v>1038</v>
      </c>
      <c r="T15" s="252">
        <v>1067</v>
      </c>
      <c r="U15" s="252">
        <v>963</v>
      </c>
      <c r="V15" s="20">
        <v>4264</v>
      </c>
      <c r="W15" s="252">
        <v>838</v>
      </c>
    </row>
    <row r="16" spans="1:23" x14ac:dyDescent="0.25">
      <c r="A16" s="116"/>
      <c r="B16" s="33" t="s">
        <v>251</v>
      </c>
      <c r="C16" s="177">
        <v>258</v>
      </c>
      <c r="D16" s="177">
        <v>-124</v>
      </c>
      <c r="E16" s="177">
        <v>-45</v>
      </c>
      <c r="F16" s="177">
        <v>-198</v>
      </c>
      <c r="G16" s="18">
        <v>-110</v>
      </c>
      <c r="H16" s="177">
        <v>158</v>
      </c>
      <c r="I16" s="177">
        <v>109</v>
      </c>
      <c r="J16" s="177">
        <v>-228</v>
      </c>
      <c r="K16" s="177" t="s">
        <v>252</v>
      </c>
      <c r="L16" s="18">
        <v>70</v>
      </c>
      <c r="M16" s="177">
        <v>143</v>
      </c>
      <c r="N16" s="177">
        <v>-143</v>
      </c>
      <c r="O16" s="177">
        <v>-166</v>
      </c>
      <c r="P16" s="177">
        <v>93</v>
      </c>
      <c r="Q16" s="18">
        <v>-73</v>
      </c>
      <c r="R16" s="177">
        <v>-172</v>
      </c>
      <c r="S16" s="177">
        <v>107</v>
      </c>
      <c r="T16" s="177">
        <v>-200</v>
      </c>
      <c r="U16" s="177">
        <v>5</v>
      </c>
      <c r="V16" s="18">
        <v>-260</v>
      </c>
      <c r="W16" s="177">
        <v>360</v>
      </c>
    </row>
    <row r="17" spans="1:23" x14ac:dyDescent="0.25">
      <c r="A17" s="116"/>
      <c r="B17" s="33" t="s">
        <v>253</v>
      </c>
      <c r="C17" s="177">
        <v>-35</v>
      </c>
      <c r="D17" s="177">
        <v>-59</v>
      </c>
      <c r="E17" s="177">
        <v>-145</v>
      </c>
      <c r="F17" s="177">
        <v>-600</v>
      </c>
      <c r="G17" s="18">
        <v>-840</v>
      </c>
      <c r="H17" s="177">
        <v>-59</v>
      </c>
      <c r="I17" s="177">
        <v>532</v>
      </c>
      <c r="J17" s="177">
        <v>-76</v>
      </c>
      <c r="K17" s="177">
        <v>-449</v>
      </c>
      <c r="L17" s="18">
        <v>-51</v>
      </c>
      <c r="M17" s="177">
        <v>-722</v>
      </c>
      <c r="N17" s="177">
        <v>455</v>
      </c>
      <c r="O17" s="177">
        <v>-370</v>
      </c>
      <c r="P17" s="177">
        <v>-403</v>
      </c>
      <c r="Q17" s="18">
        <v>-1041</v>
      </c>
      <c r="R17" s="177">
        <v>-180</v>
      </c>
      <c r="S17" s="177">
        <v>555</v>
      </c>
      <c r="T17" s="177">
        <v>-18</v>
      </c>
      <c r="U17" s="177">
        <v>15</v>
      </c>
      <c r="V17" s="18">
        <v>372</v>
      </c>
      <c r="W17" s="177">
        <v>333</v>
      </c>
    </row>
    <row r="18" spans="1:23" x14ac:dyDescent="0.25">
      <c r="A18" s="116"/>
      <c r="B18" s="33" t="s">
        <v>254</v>
      </c>
      <c r="C18" s="177">
        <v>-259</v>
      </c>
      <c r="D18" s="177">
        <v>499</v>
      </c>
      <c r="E18" s="177">
        <v>24</v>
      </c>
      <c r="F18" s="177">
        <v>482</v>
      </c>
      <c r="G18" s="18">
        <v>747</v>
      </c>
      <c r="H18" s="177">
        <v>-344</v>
      </c>
      <c r="I18" s="177">
        <v>-378</v>
      </c>
      <c r="J18" s="177">
        <v>120</v>
      </c>
      <c r="K18" s="177">
        <v>254</v>
      </c>
      <c r="L18" s="18">
        <v>-347</v>
      </c>
      <c r="M18" s="177">
        <v>483</v>
      </c>
      <c r="N18" s="177">
        <v>87</v>
      </c>
      <c r="O18" s="177">
        <v>317</v>
      </c>
      <c r="P18" s="177">
        <v>399</v>
      </c>
      <c r="Q18" s="18">
        <v>1287</v>
      </c>
      <c r="R18" s="177">
        <v>22</v>
      </c>
      <c r="S18" s="177">
        <v>-566</v>
      </c>
      <c r="T18" s="177">
        <v>226</v>
      </c>
      <c r="U18" s="177">
        <v>-2</v>
      </c>
      <c r="V18" s="18">
        <v>-320</v>
      </c>
      <c r="W18" s="177">
        <v>-410</v>
      </c>
    </row>
    <row r="19" spans="1:23" ht="17.25" outlineLevel="1" x14ac:dyDescent="0.25">
      <c r="A19" s="116"/>
      <c r="B19" s="33" t="s">
        <v>255</v>
      </c>
      <c r="C19" s="177">
        <v>-37</v>
      </c>
      <c r="D19" s="177">
        <v>29</v>
      </c>
      <c r="E19" s="177">
        <v>12</v>
      </c>
      <c r="F19" s="177">
        <v>50</v>
      </c>
      <c r="G19" s="18">
        <v>54</v>
      </c>
      <c r="H19" s="177">
        <v>-25</v>
      </c>
      <c r="I19" s="177">
        <v>-38</v>
      </c>
      <c r="J19" s="177">
        <v>-14</v>
      </c>
      <c r="K19" s="177">
        <v>-20</v>
      </c>
      <c r="L19" s="18">
        <v>-96</v>
      </c>
      <c r="M19" s="22"/>
      <c r="N19" s="22"/>
      <c r="O19" s="22"/>
      <c r="P19" s="22"/>
      <c r="Q19" s="23"/>
      <c r="R19" s="22"/>
      <c r="S19" s="22"/>
      <c r="T19" s="22"/>
      <c r="U19" s="22"/>
      <c r="V19" s="23"/>
      <c r="W19" s="22"/>
    </row>
    <row r="20" spans="1:23" x14ac:dyDescent="0.25">
      <c r="A20" s="116"/>
      <c r="B20" s="53" t="s">
        <v>66</v>
      </c>
      <c r="C20" s="252">
        <v>579</v>
      </c>
      <c r="D20" s="252">
        <v>1036</v>
      </c>
      <c r="E20" s="252">
        <v>652</v>
      </c>
      <c r="F20" s="252">
        <v>611</v>
      </c>
      <c r="G20" s="20">
        <v>2878</v>
      </c>
      <c r="H20" s="252">
        <v>923</v>
      </c>
      <c r="I20" s="252">
        <v>991</v>
      </c>
      <c r="J20" s="252">
        <v>792</v>
      </c>
      <c r="K20" s="252">
        <v>742</v>
      </c>
      <c r="L20" s="20">
        <v>3448</v>
      </c>
      <c r="M20" s="252">
        <v>1076</v>
      </c>
      <c r="N20" s="252">
        <v>1233</v>
      </c>
      <c r="O20" s="252">
        <v>970</v>
      </c>
      <c r="P20" s="252">
        <v>1117</v>
      </c>
      <c r="Q20" s="20">
        <v>4396</v>
      </c>
      <c r="R20" s="252">
        <v>866</v>
      </c>
      <c r="S20" s="252">
        <v>1135</v>
      </c>
      <c r="T20" s="252">
        <v>1074</v>
      </c>
      <c r="U20" s="252">
        <v>981</v>
      </c>
      <c r="V20" s="20">
        <v>4056</v>
      </c>
      <c r="W20" s="252">
        <v>1121</v>
      </c>
    </row>
    <row r="21" spans="1:23" x14ac:dyDescent="0.25">
      <c r="A21" s="116"/>
      <c r="B21" s="53" t="s">
        <v>256</v>
      </c>
      <c r="C21" s="252" t="s">
        <v>257</v>
      </c>
      <c r="D21" s="252"/>
      <c r="E21" s="252"/>
      <c r="F21" s="252"/>
      <c r="G21" s="20"/>
      <c r="H21" s="252"/>
      <c r="I21" s="252"/>
      <c r="J21" s="252"/>
      <c r="K21" s="252"/>
      <c r="L21" s="20"/>
      <c r="M21" s="252"/>
      <c r="N21" s="252"/>
      <c r="O21" s="252"/>
      <c r="P21" s="252"/>
      <c r="Q21" s="20"/>
      <c r="R21" s="252"/>
      <c r="S21" s="252"/>
      <c r="T21" s="252"/>
      <c r="U21" s="252"/>
      <c r="V21" s="20"/>
      <c r="W21" s="252"/>
    </row>
    <row r="22" spans="1:23" x14ac:dyDescent="0.25">
      <c r="A22" s="116"/>
      <c r="B22" s="33" t="s">
        <v>258</v>
      </c>
      <c r="C22" s="177">
        <v>-717</v>
      </c>
      <c r="D22" s="177">
        <v>-473</v>
      </c>
      <c r="E22" s="177">
        <v>-432</v>
      </c>
      <c r="F22" s="177">
        <v>-400</v>
      </c>
      <c r="G22" s="18">
        <v>-2022</v>
      </c>
      <c r="H22" s="177">
        <v>-426</v>
      </c>
      <c r="I22" s="177">
        <v>-333</v>
      </c>
      <c r="J22" s="177">
        <v>-318</v>
      </c>
      <c r="K22" s="177">
        <v>-509</v>
      </c>
      <c r="L22" s="18">
        <v>-1586</v>
      </c>
      <c r="M22" s="177">
        <v>-431</v>
      </c>
      <c r="N22" s="177">
        <v>-1700</v>
      </c>
      <c r="O22" s="177">
        <v>-494</v>
      </c>
      <c r="P22" s="177">
        <v>-568</v>
      </c>
      <c r="Q22" s="18">
        <v>-3193</v>
      </c>
      <c r="R22" s="177">
        <v>-518</v>
      </c>
      <c r="S22" s="177">
        <v>-492</v>
      </c>
      <c r="T22" s="177">
        <v>-542</v>
      </c>
      <c r="U22" s="177">
        <v>-605</v>
      </c>
      <c r="V22" s="18">
        <v>-2158</v>
      </c>
      <c r="W22" s="177">
        <v>-584</v>
      </c>
    </row>
    <row r="23" spans="1:23" x14ac:dyDescent="0.25">
      <c r="A23" s="116"/>
      <c r="B23" s="33" t="s">
        <v>259</v>
      </c>
      <c r="C23" s="177">
        <v>-29</v>
      </c>
      <c r="D23" s="177">
        <v>1</v>
      </c>
      <c r="E23" s="177">
        <v>-37</v>
      </c>
      <c r="F23" s="177">
        <v>-1</v>
      </c>
      <c r="G23" s="18">
        <v>-66</v>
      </c>
      <c r="H23" s="177">
        <v>-4</v>
      </c>
      <c r="I23" s="177">
        <v>-221</v>
      </c>
      <c r="J23" s="177">
        <v>-71</v>
      </c>
      <c r="K23" s="177">
        <v>-70</v>
      </c>
      <c r="L23" s="18">
        <v>-366</v>
      </c>
      <c r="M23" s="177">
        <v>-81</v>
      </c>
      <c r="N23" s="177">
        <v>-60</v>
      </c>
      <c r="O23" s="177">
        <v>-96</v>
      </c>
      <c r="P23" s="177">
        <v>-68</v>
      </c>
      <c r="Q23" s="18">
        <v>-305</v>
      </c>
      <c r="R23" s="177">
        <v>-77</v>
      </c>
      <c r="S23" s="177">
        <v>-26</v>
      </c>
      <c r="T23" s="177">
        <v>-2105</v>
      </c>
      <c r="U23" s="177">
        <v>-58</v>
      </c>
      <c r="V23" s="18">
        <v>-2265</v>
      </c>
      <c r="W23" s="177">
        <v>-56</v>
      </c>
    </row>
    <row r="24" spans="1:23" x14ac:dyDescent="0.25">
      <c r="A24" s="116"/>
      <c r="B24" s="33" t="s">
        <v>260</v>
      </c>
      <c r="C24" s="177">
        <v>0</v>
      </c>
      <c r="D24" s="177">
        <v>-54</v>
      </c>
      <c r="E24" s="177">
        <v>0</v>
      </c>
      <c r="F24" s="177">
        <v>0</v>
      </c>
      <c r="G24" s="18">
        <v>-54</v>
      </c>
      <c r="H24" s="177">
        <v>0</v>
      </c>
      <c r="I24" s="177">
        <v>0</v>
      </c>
      <c r="J24" s="177">
        <v>0</v>
      </c>
      <c r="K24" s="177">
        <v>-1644</v>
      </c>
      <c r="L24" s="18">
        <v>-1644</v>
      </c>
      <c r="M24" s="177">
        <v>-47</v>
      </c>
      <c r="N24" s="177">
        <v>-3</v>
      </c>
      <c r="O24" s="177">
        <v>4</v>
      </c>
      <c r="P24" s="177">
        <v>-311</v>
      </c>
      <c r="Q24" s="18">
        <v>-357</v>
      </c>
      <c r="R24" s="177">
        <v>-460</v>
      </c>
      <c r="S24" s="177">
        <v>0</v>
      </c>
      <c r="T24" s="177" t="s">
        <v>161</v>
      </c>
      <c r="U24" s="177" t="s">
        <v>161</v>
      </c>
      <c r="V24" s="18">
        <v>-460</v>
      </c>
      <c r="W24" s="177">
        <v>-14</v>
      </c>
    </row>
    <row r="25" spans="1:23" x14ac:dyDescent="0.25">
      <c r="A25" s="116"/>
      <c r="B25" s="53" t="s">
        <v>261</v>
      </c>
      <c r="C25" s="252"/>
      <c r="D25" s="252"/>
      <c r="E25" s="252"/>
      <c r="F25" s="252"/>
      <c r="G25" s="20"/>
      <c r="H25" s="252"/>
      <c r="I25" s="252"/>
      <c r="J25" s="252"/>
      <c r="K25" s="252"/>
      <c r="L25" s="20"/>
      <c r="M25" s="252"/>
      <c r="N25" s="252"/>
      <c r="O25" s="252"/>
      <c r="P25" s="252"/>
      <c r="Q25" s="20"/>
      <c r="R25" s="252"/>
      <c r="S25" s="252"/>
      <c r="T25" s="252"/>
      <c r="U25" s="252"/>
      <c r="V25" s="20"/>
      <c r="W25" s="252"/>
    </row>
    <row r="26" spans="1:23" x14ac:dyDescent="0.25">
      <c r="A26" s="116"/>
      <c r="B26" s="33" t="s">
        <v>262</v>
      </c>
      <c r="C26" s="177">
        <v>21</v>
      </c>
      <c r="D26" s="177">
        <v>41</v>
      </c>
      <c r="E26" s="177">
        <v>49</v>
      </c>
      <c r="F26" s="177">
        <v>219</v>
      </c>
      <c r="G26" s="18">
        <v>331</v>
      </c>
      <c r="H26" s="177">
        <v>18</v>
      </c>
      <c r="I26" s="177">
        <v>12</v>
      </c>
      <c r="J26" s="177">
        <v>20</v>
      </c>
      <c r="K26" s="177">
        <v>22</v>
      </c>
      <c r="L26" s="18">
        <v>72</v>
      </c>
      <c r="M26" s="177">
        <v>3</v>
      </c>
      <c r="N26" s="177">
        <v>8</v>
      </c>
      <c r="O26" s="177">
        <v>35</v>
      </c>
      <c r="P26" s="177">
        <v>14</v>
      </c>
      <c r="Q26" s="18">
        <v>60</v>
      </c>
      <c r="R26" s="177">
        <v>48</v>
      </c>
      <c r="S26" s="177">
        <v>83</v>
      </c>
      <c r="T26" s="177">
        <v>54</v>
      </c>
      <c r="U26" s="177">
        <v>24</v>
      </c>
      <c r="V26" s="18">
        <v>209</v>
      </c>
      <c r="W26" s="177">
        <v>13</v>
      </c>
    </row>
    <row r="27" spans="1:23" x14ac:dyDescent="0.25">
      <c r="A27" s="116"/>
      <c r="B27" s="33" t="s">
        <v>263</v>
      </c>
      <c r="C27" s="177">
        <v>0</v>
      </c>
      <c r="D27" s="177">
        <v>0</v>
      </c>
      <c r="E27" s="177">
        <v>7</v>
      </c>
      <c r="F27" s="177">
        <v>7</v>
      </c>
      <c r="G27" s="18">
        <v>14</v>
      </c>
      <c r="H27" s="177">
        <v>810</v>
      </c>
      <c r="I27" s="177">
        <v>879</v>
      </c>
      <c r="J27" s="177">
        <v>55</v>
      </c>
      <c r="K27" s="177">
        <v>14</v>
      </c>
      <c r="L27" s="18">
        <v>1758</v>
      </c>
      <c r="M27" s="177">
        <v>19</v>
      </c>
      <c r="N27" s="177">
        <v>136</v>
      </c>
      <c r="O27" s="177">
        <v>104</v>
      </c>
      <c r="P27" s="177">
        <v>184</v>
      </c>
      <c r="Q27" s="18">
        <v>442</v>
      </c>
      <c r="R27" s="177">
        <v>17</v>
      </c>
      <c r="S27" s="177">
        <v>19</v>
      </c>
      <c r="T27" s="177">
        <v>-1</v>
      </c>
      <c r="U27" s="177">
        <v>0</v>
      </c>
      <c r="V27" s="18">
        <v>36</v>
      </c>
      <c r="W27" s="177">
        <v>0</v>
      </c>
    </row>
    <row r="28" spans="1:23" x14ac:dyDescent="0.25">
      <c r="A28" s="116"/>
      <c r="B28" s="53" t="s">
        <v>264</v>
      </c>
      <c r="C28" s="181">
        <v>-724</v>
      </c>
      <c r="D28" s="252">
        <v>-485</v>
      </c>
      <c r="E28" s="252">
        <v>-413</v>
      </c>
      <c r="F28" s="252">
        <v>-175</v>
      </c>
      <c r="G28" s="20">
        <v>-1797</v>
      </c>
      <c r="H28" s="252">
        <v>397</v>
      </c>
      <c r="I28" s="252">
        <v>338</v>
      </c>
      <c r="J28" s="252">
        <v>-314</v>
      </c>
      <c r="K28" s="252">
        <v>-2187</v>
      </c>
      <c r="L28" s="20">
        <v>-1766</v>
      </c>
      <c r="M28" s="252">
        <v>-538</v>
      </c>
      <c r="N28" s="252">
        <v>-1619</v>
      </c>
      <c r="O28" s="252">
        <v>-447</v>
      </c>
      <c r="P28" s="252">
        <v>-749</v>
      </c>
      <c r="Q28" s="20">
        <v>-3353</v>
      </c>
      <c r="R28" s="252">
        <v>-990</v>
      </c>
      <c r="S28" s="252">
        <v>-415</v>
      </c>
      <c r="T28" s="252">
        <v>-2594</v>
      </c>
      <c r="U28" s="252">
        <v>-639</v>
      </c>
      <c r="V28" s="20">
        <v>-4638</v>
      </c>
      <c r="W28" s="252">
        <v>-641</v>
      </c>
    </row>
    <row r="29" spans="1:23" x14ac:dyDescent="0.25">
      <c r="A29" s="116"/>
      <c r="B29" s="33" t="s">
        <v>265</v>
      </c>
      <c r="C29" s="254">
        <v>-66</v>
      </c>
      <c r="D29" s="177">
        <v>-242</v>
      </c>
      <c r="E29" s="177">
        <v>6</v>
      </c>
      <c r="F29" s="177">
        <v>129</v>
      </c>
      <c r="G29" s="18">
        <v>-172</v>
      </c>
      <c r="H29" s="177">
        <v>-37</v>
      </c>
      <c r="I29" s="177">
        <v>-17</v>
      </c>
      <c r="J29" s="177">
        <v>-25</v>
      </c>
      <c r="K29" s="177">
        <v>862</v>
      </c>
      <c r="L29" s="18">
        <v>784</v>
      </c>
      <c r="M29" s="177">
        <v>-202</v>
      </c>
      <c r="N29" s="177">
        <v>-801</v>
      </c>
      <c r="O29" s="177">
        <v>-25</v>
      </c>
      <c r="P29" s="177">
        <v>234</v>
      </c>
      <c r="Q29" s="18">
        <v>-793</v>
      </c>
      <c r="R29" s="177">
        <v>-366</v>
      </c>
      <c r="S29" s="177">
        <v>276</v>
      </c>
      <c r="T29" s="177">
        <v>976</v>
      </c>
      <c r="U29" s="177">
        <v>-490</v>
      </c>
      <c r="V29" s="18">
        <v>396</v>
      </c>
      <c r="W29" s="177">
        <v>-558</v>
      </c>
    </row>
    <row r="30" spans="1:23" x14ac:dyDescent="0.25">
      <c r="A30" s="116"/>
      <c r="B30" s="33" t="s">
        <v>266</v>
      </c>
      <c r="C30" s="177">
        <v>34</v>
      </c>
      <c r="D30" s="177">
        <v>192</v>
      </c>
      <c r="E30" s="177">
        <v>181</v>
      </c>
      <c r="F30" s="177">
        <v>-333</v>
      </c>
      <c r="G30" s="18">
        <v>74</v>
      </c>
      <c r="H30" s="177">
        <v>-89</v>
      </c>
      <c r="I30" s="177">
        <v>-10</v>
      </c>
      <c r="J30" s="177">
        <v>-3</v>
      </c>
      <c r="K30" s="177">
        <v>14</v>
      </c>
      <c r="L30" s="18">
        <v>-89</v>
      </c>
      <c r="M30" s="177">
        <v>-9</v>
      </c>
      <c r="N30" s="177">
        <v>26</v>
      </c>
      <c r="O30" s="177">
        <v>-10</v>
      </c>
      <c r="P30" s="177">
        <v>96</v>
      </c>
      <c r="Q30" s="18">
        <v>102</v>
      </c>
      <c r="R30" s="177">
        <v>137</v>
      </c>
      <c r="S30" s="177">
        <v>-202</v>
      </c>
      <c r="T30" s="177">
        <v>16</v>
      </c>
      <c r="U30" s="177">
        <v>27</v>
      </c>
      <c r="V30" s="18">
        <v>-22</v>
      </c>
      <c r="W30" s="177">
        <v>-48</v>
      </c>
    </row>
    <row r="31" spans="1:23" x14ac:dyDescent="0.25">
      <c r="A31" s="116"/>
      <c r="B31" s="33" t="s">
        <v>267</v>
      </c>
      <c r="C31" s="177">
        <v>0</v>
      </c>
      <c r="D31" s="177">
        <v>0</v>
      </c>
      <c r="E31" s="177">
        <v>0</v>
      </c>
      <c r="F31" s="177">
        <v>454</v>
      </c>
      <c r="G31" s="18">
        <v>454</v>
      </c>
      <c r="H31" s="177">
        <v>0</v>
      </c>
      <c r="I31" s="177">
        <v>0</v>
      </c>
      <c r="J31" s="177">
        <v>0</v>
      </c>
      <c r="K31" s="177">
        <v>0</v>
      </c>
      <c r="L31" s="18">
        <v>0</v>
      </c>
      <c r="M31" s="177">
        <v>0</v>
      </c>
      <c r="N31" s="177">
        <v>0</v>
      </c>
      <c r="O31" s="177">
        <v>0</v>
      </c>
      <c r="P31" s="177">
        <v>0</v>
      </c>
      <c r="Q31" s="18">
        <v>0</v>
      </c>
      <c r="R31" s="177">
        <v>0</v>
      </c>
      <c r="S31" s="177">
        <v>0</v>
      </c>
      <c r="T31" s="177">
        <v>0</v>
      </c>
      <c r="U31" s="177" t="s">
        <v>161</v>
      </c>
      <c r="V31" s="18" t="s">
        <v>161</v>
      </c>
      <c r="W31" s="177" t="s">
        <v>161</v>
      </c>
    </row>
    <row r="32" spans="1:23" x14ac:dyDescent="0.25">
      <c r="A32" s="116"/>
      <c r="B32" s="33" t="s">
        <v>268</v>
      </c>
      <c r="C32" s="177">
        <v>0</v>
      </c>
      <c r="D32" s="177">
        <v>36</v>
      </c>
      <c r="E32" s="177">
        <v>0</v>
      </c>
      <c r="F32" s="177">
        <v>0</v>
      </c>
      <c r="G32" s="18">
        <v>36</v>
      </c>
      <c r="H32" s="177">
        <v>0</v>
      </c>
      <c r="I32" s="177">
        <v>0</v>
      </c>
      <c r="J32" s="177">
        <v>0</v>
      </c>
      <c r="K32" s="177">
        <v>0</v>
      </c>
      <c r="L32" s="18">
        <v>0</v>
      </c>
      <c r="M32" s="177">
        <v>0</v>
      </c>
      <c r="N32" s="177">
        <v>0</v>
      </c>
      <c r="O32" s="177">
        <v>0</v>
      </c>
      <c r="P32" s="177">
        <v>0</v>
      </c>
      <c r="Q32" s="18">
        <v>0</v>
      </c>
      <c r="R32" s="177">
        <v>0</v>
      </c>
      <c r="S32" s="177">
        <v>0</v>
      </c>
      <c r="T32" s="177">
        <v>0</v>
      </c>
      <c r="U32" s="177" t="s">
        <v>161</v>
      </c>
      <c r="V32" s="18" t="s">
        <v>161</v>
      </c>
      <c r="W32" s="177" t="s">
        <v>161</v>
      </c>
    </row>
    <row r="33" spans="1:23" x14ac:dyDescent="0.25">
      <c r="A33" s="116"/>
      <c r="B33" s="33" t="s">
        <v>269</v>
      </c>
      <c r="C33" s="177">
        <v>0</v>
      </c>
      <c r="D33" s="177">
        <v>-379</v>
      </c>
      <c r="E33" s="177">
        <v>0</v>
      </c>
      <c r="F33" s="177">
        <v>-87</v>
      </c>
      <c r="G33" s="18">
        <v>-466</v>
      </c>
      <c r="H33" s="177">
        <v>0</v>
      </c>
      <c r="I33" s="177">
        <v>-582</v>
      </c>
      <c r="J33" s="177">
        <v>0</v>
      </c>
      <c r="K33" s="177">
        <v>-86</v>
      </c>
      <c r="L33" s="18">
        <v>-668</v>
      </c>
      <c r="M33" s="177">
        <v>0</v>
      </c>
      <c r="N33" s="177">
        <v>-693</v>
      </c>
      <c r="O33" s="177">
        <v>0</v>
      </c>
      <c r="P33" s="177">
        <v>-86</v>
      </c>
      <c r="Q33" s="18">
        <v>-779</v>
      </c>
      <c r="R33" s="177">
        <v>0</v>
      </c>
      <c r="S33" s="177">
        <v>-771</v>
      </c>
      <c r="T33" s="177">
        <v>0</v>
      </c>
      <c r="U33" s="177">
        <v>-86</v>
      </c>
      <c r="V33" s="18">
        <v>-858</v>
      </c>
      <c r="W33" s="177">
        <v>0</v>
      </c>
    </row>
    <row r="34" spans="1:23" x14ac:dyDescent="0.25">
      <c r="A34" s="116"/>
      <c r="B34" s="33" t="s">
        <v>270</v>
      </c>
      <c r="C34" s="177">
        <v>0</v>
      </c>
      <c r="D34" s="177">
        <v>0</v>
      </c>
      <c r="E34" s="177">
        <v>0</v>
      </c>
      <c r="F34" s="177">
        <v>0</v>
      </c>
      <c r="G34" s="18">
        <v>0</v>
      </c>
      <c r="H34" s="177">
        <v>0</v>
      </c>
      <c r="I34" s="177">
        <v>0</v>
      </c>
      <c r="J34" s="177">
        <v>0</v>
      </c>
      <c r="K34" s="177">
        <v>0</v>
      </c>
      <c r="L34" s="18">
        <v>0</v>
      </c>
      <c r="M34" s="177">
        <v>0</v>
      </c>
      <c r="N34" s="177">
        <v>496</v>
      </c>
      <c r="O34" s="177">
        <v>0</v>
      </c>
      <c r="P34" s="177">
        <v>0</v>
      </c>
      <c r="Q34" s="18">
        <v>496</v>
      </c>
      <c r="R34" s="177" t="s">
        <v>161</v>
      </c>
      <c r="S34" s="177" t="s">
        <v>161</v>
      </c>
      <c r="T34" s="255" t="s">
        <v>271</v>
      </c>
      <c r="U34" s="177" t="s">
        <v>161</v>
      </c>
      <c r="V34" s="18" t="s">
        <v>161</v>
      </c>
      <c r="W34" s="177" t="s">
        <v>161</v>
      </c>
    </row>
    <row r="35" spans="1:23" x14ac:dyDescent="0.25">
      <c r="A35" s="116"/>
      <c r="B35" s="53" t="s">
        <v>272</v>
      </c>
      <c r="C35" s="181">
        <v>-32</v>
      </c>
      <c r="D35" s="181">
        <v>-392</v>
      </c>
      <c r="E35" s="252">
        <v>187</v>
      </c>
      <c r="F35" s="252">
        <v>164</v>
      </c>
      <c r="G35" s="20">
        <v>-74</v>
      </c>
      <c r="H35" s="252">
        <v>-127</v>
      </c>
      <c r="I35" s="252">
        <v>-608</v>
      </c>
      <c r="J35" s="252">
        <v>-28</v>
      </c>
      <c r="K35" s="252">
        <v>790</v>
      </c>
      <c r="L35" s="20">
        <v>27</v>
      </c>
      <c r="M35" s="252">
        <v>-212</v>
      </c>
      <c r="N35" s="252">
        <v>-972</v>
      </c>
      <c r="O35" s="252">
        <v>-35</v>
      </c>
      <c r="P35" s="252">
        <v>244</v>
      </c>
      <c r="Q35" s="20">
        <v>-975</v>
      </c>
      <c r="R35" s="252">
        <v>-230</v>
      </c>
      <c r="S35" s="252">
        <v>-697</v>
      </c>
      <c r="T35" s="252">
        <v>991</v>
      </c>
      <c r="U35" s="252">
        <v>-549</v>
      </c>
      <c r="V35" s="20">
        <v>-484</v>
      </c>
      <c r="W35" s="252">
        <v>-606</v>
      </c>
    </row>
    <row r="36" spans="1:23" x14ac:dyDescent="0.25">
      <c r="A36" s="116"/>
      <c r="B36" s="33" t="s">
        <v>273</v>
      </c>
      <c r="C36" s="177">
        <v>-2</v>
      </c>
      <c r="D36" s="177">
        <v>-2</v>
      </c>
      <c r="E36" s="177">
        <v>-3</v>
      </c>
      <c r="F36" s="177">
        <v>-34</v>
      </c>
      <c r="G36" s="18">
        <v>-42</v>
      </c>
      <c r="H36" s="177">
        <v>-15</v>
      </c>
      <c r="I36" s="177">
        <v>-10</v>
      </c>
      <c r="J36" s="177">
        <v>-10</v>
      </c>
      <c r="K36" s="177">
        <v>-7</v>
      </c>
      <c r="L36" s="18">
        <v>-42</v>
      </c>
      <c r="M36" s="177">
        <v>-7</v>
      </c>
      <c r="N36" s="177">
        <v>-5</v>
      </c>
      <c r="O36" s="177">
        <v>-12</v>
      </c>
      <c r="P36" s="177">
        <v>1</v>
      </c>
      <c r="Q36" s="18">
        <v>-22</v>
      </c>
      <c r="R36" s="177">
        <v>-9</v>
      </c>
      <c r="S36" s="177">
        <v>5</v>
      </c>
      <c r="T36" s="177">
        <v>-4</v>
      </c>
      <c r="U36" s="177">
        <v>-13</v>
      </c>
      <c r="V36" s="18">
        <v>-22</v>
      </c>
      <c r="W36" s="177">
        <v>-38</v>
      </c>
    </row>
    <row r="37" spans="1:23" x14ac:dyDescent="0.25">
      <c r="A37" s="116"/>
      <c r="B37" s="53" t="s">
        <v>274</v>
      </c>
      <c r="C37" s="252">
        <v>-179</v>
      </c>
      <c r="D37" s="181">
        <v>156</v>
      </c>
      <c r="E37" s="252">
        <v>423</v>
      </c>
      <c r="F37" s="252">
        <v>565</v>
      </c>
      <c r="G37" s="20">
        <v>965</v>
      </c>
      <c r="H37" s="252">
        <v>1179</v>
      </c>
      <c r="I37" s="252">
        <v>710</v>
      </c>
      <c r="J37" s="252">
        <v>440</v>
      </c>
      <c r="K37" s="252">
        <v>-662</v>
      </c>
      <c r="L37" s="20">
        <v>1667</v>
      </c>
      <c r="M37" s="252">
        <v>319</v>
      </c>
      <c r="N37" s="252">
        <v>-1362</v>
      </c>
      <c r="O37" s="252">
        <v>476</v>
      </c>
      <c r="P37" s="252">
        <v>612</v>
      </c>
      <c r="Q37" s="20">
        <v>45</v>
      </c>
      <c r="R37" s="252">
        <v>-363</v>
      </c>
      <c r="S37" s="252">
        <v>27</v>
      </c>
      <c r="T37" s="252">
        <v>-533</v>
      </c>
      <c r="U37" s="252">
        <v>-219</v>
      </c>
      <c r="V37" s="20">
        <v>-1088</v>
      </c>
      <c r="W37" s="252">
        <v>-162</v>
      </c>
    </row>
    <row r="38" spans="1:23" x14ac:dyDescent="0.25">
      <c r="A38" s="116"/>
      <c r="B38" s="33" t="s">
        <v>275</v>
      </c>
      <c r="C38" s="177">
        <v>1348</v>
      </c>
      <c r="D38" s="177">
        <v>1169</v>
      </c>
      <c r="E38" s="177">
        <v>1325</v>
      </c>
      <c r="F38" s="177">
        <v>1748</v>
      </c>
      <c r="G38" s="18">
        <v>1348</v>
      </c>
      <c r="H38" s="177">
        <v>2314</v>
      </c>
      <c r="I38" s="177">
        <v>3493</v>
      </c>
      <c r="J38" s="177">
        <v>4203</v>
      </c>
      <c r="K38" s="177">
        <v>4643</v>
      </c>
      <c r="L38" s="18">
        <v>2314</v>
      </c>
      <c r="M38" s="177">
        <v>3981</v>
      </c>
      <c r="N38" s="177">
        <v>4300</v>
      </c>
      <c r="O38" s="177">
        <v>2938</v>
      </c>
      <c r="P38" s="177">
        <v>3414</v>
      </c>
      <c r="Q38" s="18">
        <v>3981</v>
      </c>
      <c r="R38" s="177">
        <v>4026</v>
      </c>
      <c r="S38" s="177">
        <v>3664</v>
      </c>
      <c r="T38" s="177">
        <v>3691</v>
      </c>
      <c r="U38" s="177">
        <v>3157</v>
      </c>
      <c r="V38" s="18">
        <v>4026</v>
      </c>
      <c r="W38" s="177">
        <v>2938</v>
      </c>
    </row>
    <row r="39" spans="1:23" x14ac:dyDescent="0.25">
      <c r="A39" s="116"/>
      <c r="B39" s="53" t="s">
        <v>276</v>
      </c>
      <c r="C39" s="252">
        <v>1169</v>
      </c>
      <c r="D39" s="181">
        <v>1325</v>
      </c>
      <c r="E39" s="252">
        <v>1748</v>
      </c>
      <c r="F39" s="252">
        <v>2314</v>
      </c>
      <c r="G39" s="20">
        <v>2314</v>
      </c>
      <c r="H39" s="252">
        <v>3493</v>
      </c>
      <c r="I39" s="252">
        <v>4203</v>
      </c>
      <c r="J39" s="252">
        <v>4643</v>
      </c>
      <c r="K39" s="252">
        <v>3981</v>
      </c>
      <c r="L39" s="20">
        <v>3981</v>
      </c>
      <c r="M39" s="252">
        <v>4300</v>
      </c>
      <c r="N39" s="252">
        <v>2938</v>
      </c>
      <c r="O39" s="252">
        <v>3414</v>
      </c>
      <c r="P39" s="252">
        <v>4026</v>
      </c>
      <c r="Q39" s="20">
        <v>4026</v>
      </c>
      <c r="R39" s="252">
        <v>3664</v>
      </c>
      <c r="S39" s="252">
        <v>3691</v>
      </c>
      <c r="T39" s="252">
        <v>3157</v>
      </c>
      <c r="U39" s="252">
        <v>2938</v>
      </c>
      <c r="V39" s="20">
        <v>2938</v>
      </c>
      <c r="W39" s="252">
        <v>2776</v>
      </c>
    </row>
    <row r="40" spans="1:23" x14ac:dyDescent="0.25">
      <c r="A40" s="116"/>
      <c r="B40" s="256" t="s">
        <v>277</v>
      </c>
      <c r="C40" s="177">
        <v>0</v>
      </c>
      <c r="D40" s="177">
        <v>0</v>
      </c>
      <c r="E40" s="177">
        <v>0</v>
      </c>
      <c r="F40" s="177">
        <v>245</v>
      </c>
      <c r="G40" s="18">
        <v>245</v>
      </c>
      <c r="H40" s="177">
        <v>370</v>
      </c>
      <c r="I40" s="177">
        <v>0</v>
      </c>
      <c r="J40" s="177">
        <v>0</v>
      </c>
      <c r="K40" s="177">
        <v>9</v>
      </c>
      <c r="L40" s="18">
        <v>9</v>
      </c>
      <c r="M40" s="177">
        <v>3</v>
      </c>
      <c r="N40" s="177">
        <v>11</v>
      </c>
      <c r="O40" s="177">
        <v>1</v>
      </c>
      <c r="P40" s="177">
        <v>0</v>
      </c>
      <c r="Q40" s="18">
        <v>0</v>
      </c>
      <c r="R40" s="177" t="s">
        <v>161</v>
      </c>
      <c r="S40" s="177" t="s">
        <v>161</v>
      </c>
      <c r="T40" s="177" t="s">
        <v>161</v>
      </c>
      <c r="U40" s="177">
        <v>7</v>
      </c>
      <c r="V40" s="18">
        <v>7</v>
      </c>
      <c r="W40" s="177">
        <v>7</v>
      </c>
    </row>
    <row r="41" spans="1:23" x14ac:dyDescent="0.25">
      <c r="A41" s="257"/>
      <c r="B41" s="258" t="s">
        <v>278</v>
      </c>
      <c r="C41" s="259">
        <v>1169</v>
      </c>
      <c r="D41" s="260">
        <v>1325</v>
      </c>
      <c r="E41" s="259">
        <v>1748</v>
      </c>
      <c r="F41" s="259">
        <v>2069</v>
      </c>
      <c r="G41" s="261">
        <v>2069</v>
      </c>
      <c r="H41" s="259">
        <v>3123</v>
      </c>
      <c r="I41" s="259">
        <v>4203</v>
      </c>
      <c r="J41" s="259">
        <v>4643</v>
      </c>
      <c r="K41" s="259">
        <v>3972</v>
      </c>
      <c r="L41" s="261">
        <v>3972</v>
      </c>
      <c r="M41" s="259">
        <v>4297</v>
      </c>
      <c r="N41" s="259">
        <v>2927</v>
      </c>
      <c r="O41" s="259">
        <v>3413</v>
      </c>
      <c r="P41" s="259">
        <v>4026</v>
      </c>
      <c r="Q41" s="261">
        <v>4026</v>
      </c>
      <c r="R41" s="259">
        <v>3664</v>
      </c>
      <c r="S41" s="259">
        <v>3691</v>
      </c>
      <c r="T41" s="259">
        <v>3157</v>
      </c>
      <c r="U41" s="259">
        <v>2931</v>
      </c>
      <c r="V41" s="261">
        <v>2931</v>
      </c>
      <c r="W41" s="259">
        <v>2769</v>
      </c>
    </row>
    <row r="42" spans="1:23" x14ac:dyDescent="0.25">
      <c r="A42" s="257"/>
      <c r="B42" s="53" t="s">
        <v>279</v>
      </c>
      <c r="C42" s="252">
        <v>-145</v>
      </c>
      <c r="D42" s="181">
        <v>551</v>
      </c>
      <c r="E42" s="252">
        <v>239</v>
      </c>
      <c r="F42" s="252">
        <v>436</v>
      </c>
      <c r="G42" s="20">
        <v>1081</v>
      </c>
      <c r="H42" s="252">
        <v>1320</v>
      </c>
      <c r="I42" s="252">
        <v>1329</v>
      </c>
      <c r="J42" s="252">
        <v>478</v>
      </c>
      <c r="K42" s="252">
        <v>-1445</v>
      </c>
      <c r="L42" s="20">
        <v>1681</v>
      </c>
      <c r="M42" s="252">
        <v>538</v>
      </c>
      <c r="N42" s="252">
        <v>-386</v>
      </c>
      <c r="O42" s="252">
        <v>523</v>
      </c>
      <c r="P42" s="252">
        <v>368</v>
      </c>
      <c r="Q42" s="20">
        <v>1043</v>
      </c>
      <c r="R42" s="252">
        <v>-124</v>
      </c>
      <c r="S42" s="252">
        <v>719</v>
      </c>
      <c r="T42" s="252">
        <v>-1520</v>
      </c>
      <c r="U42" s="252">
        <v>342</v>
      </c>
      <c r="V42" s="20">
        <v>-583</v>
      </c>
      <c r="W42" s="252">
        <v>481</v>
      </c>
    </row>
    <row r="43" spans="1:23" x14ac:dyDescent="0.25">
      <c r="A43" s="257"/>
      <c r="B43" s="53" t="s">
        <v>68</v>
      </c>
      <c r="C43" s="252">
        <v>-145</v>
      </c>
      <c r="D43" s="181">
        <v>172</v>
      </c>
      <c r="E43" s="252">
        <v>239</v>
      </c>
      <c r="F43" s="252">
        <v>349</v>
      </c>
      <c r="G43" s="20">
        <v>615</v>
      </c>
      <c r="H43" s="252">
        <v>1320</v>
      </c>
      <c r="I43" s="252">
        <v>747</v>
      </c>
      <c r="J43" s="252">
        <v>478</v>
      </c>
      <c r="K43" s="252">
        <v>-1532</v>
      </c>
      <c r="L43" s="20">
        <v>1013</v>
      </c>
      <c r="M43" s="252">
        <v>538</v>
      </c>
      <c r="N43" s="252">
        <v>-1078</v>
      </c>
      <c r="O43" s="252">
        <v>523</v>
      </c>
      <c r="P43" s="252">
        <v>281</v>
      </c>
      <c r="Q43" s="20">
        <v>263</v>
      </c>
      <c r="R43" s="252">
        <v>-124</v>
      </c>
      <c r="S43" s="252">
        <v>-52</v>
      </c>
      <c r="T43" s="252">
        <v>-1520</v>
      </c>
      <c r="U43" s="252">
        <v>256</v>
      </c>
      <c r="V43" s="20">
        <v>-1441</v>
      </c>
      <c r="W43" s="252">
        <v>481</v>
      </c>
    </row>
    <row r="44" spans="1:23" x14ac:dyDescent="0.25">
      <c r="A44" s="257"/>
      <c r="B44" s="53" t="s">
        <v>280</v>
      </c>
      <c r="C44" s="252">
        <v>-145</v>
      </c>
      <c r="D44" s="181">
        <v>208</v>
      </c>
      <c r="E44" s="252">
        <v>239</v>
      </c>
      <c r="F44" s="252">
        <v>803</v>
      </c>
      <c r="G44" s="20">
        <v>1105</v>
      </c>
      <c r="H44" s="252">
        <v>1320</v>
      </c>
      <c r="I44" s="252">
        <v>747</v>
      </c>
      <c r="J44" s="252">
        <v>478</v>
      </c>
      <c r="K44" s="252">
        <v>-1532</v>
      </c>
      <c r="L44" s="20">
        <v>1013</v>
      </c>
      <c r="M44" s="252">
        <v>538</v>
      </c>
      <c r="N44" s="252">
        <v>-1079</v>
      </c>
      <c r="O44" s="252">
        <v>523</v>
      </c>
      <c r="P44" s="252">
        <v>281</v>
      </c>
      <c r="Q44" s="20">
        <v>263</v>
      </c>
      <c r="R44" s="252">
        <v>-124</v>
      </c>
      <c r="S44" s="252">
        <v>-52</v>
      </c>
      <c r="T44" s="252">
        <v>-1520</v>
      </c>
      <c r="U44" s="252">
        <v>256</v>
      </c>
      <c r="V44" s="20">
        <v>-1441</v>
      </c>
      <c r="W44" s="252">
        <v>481</v>
      </c>
    </row>
    <row r="45" spans="1:23" ht="17.25" x14ac:dyDescent="0.25">
      <c r="A45" s="257"/>
      <c r="B45" s="262" t="s">
        <v>281</v>
      </c>
      <c r="C45" s="263"/>
      <c r="D45" s="263"/>
      <c r="E45" s="263"/>
      <c r="F45" s="263"/>
      <c r="G45" s="264"/>
      <c r="H45" s="25">
        <v>496</v>
      </c>
      <c r="I45" s="25">
        <v>658</v>
      </c>
      <c r="J45" s="25">
        <v>474</v>
      </c>
      <c r="K45" s="25">
        <v>233</v>
      </c>
      <c r="L45" s="24">
        <v>1862</v>
      </c>
      <c r="M45" s="25">
        <v>645</v>
      </c>
      <c r="N45" s="25">
        <v>781</v>
      </c>
      <c r="O45" s="25">
        <v>493</v>
      </c>
      <c r="P45" s="25">
        <v>576</v>
      </c>
      <c r="Q45" s="24">
        <v>2495</v>
      </c>
      <c r="R45" s="25">
        <v>418</v>
      </c>
      <c r="S45" s="25">
        <v>728</v>
      </c>
      <c r="T45" s="25">
        <v>594</v>
      </c>
      <c r="U45" s="25">
        <v>378</v>
      </c>
      <c r="V45" s="24">
        <v>2119</v>
      </c>
      <c r="W45" s="25">
        <v>594</v>
      </c>
    </row>
    <row r="46" spans="1:23" ht="17.25" x14ac:dyDescent="0.25">
      <c r="A46" s="257"/>
      <c r="B46" s="262" t="s">
        <v>282</v>
      </c>
      <c r="C46" s="263"/>
      <c r="D46" s="263"/>
      <c r="E46" s="263"/>
      <c r="F46" s="263"/>
      <c r="G46" s="264"/>
      <c r="H46" s="25">
        <v>496</v>
      </c>
      <c r="I46" s="25">
        <v>77</v>
      </c>
      <c r="J46" s="25">
        <v>474</v>
      </c>
      <c r="K46" s="25">
        <v>146</v>
      </c>
      <c r="L46" s="24">
        <v>1194</v>
      </c>
      <c r="M46" s="25">
        <v>645</v>
      </c>
      <c r="N46" s="25">
        <v>88</v>
      </c>
      <c r="O46" s="25">
        <v>493</v>
      </c>
      <c r="P46" s="25">
        <v>489</v>
      </c>
      <c r="Q46" s="24">
        <v>1715</v>
      </c>
      <c r="R46" s="25">
        <v>418</v>
      </c>
      <c r="S46" s="25">
        <v>-43</v>
      </c>
      <c r="T46" s="25">
        <v>594</v>
      </c>
      <c r="U46" s="25">
        <v>292</v>
      </c>
      <c r="V46" s="24">
        <v>1261</v>
      </c>
      <c r="W46" s="25">
        <v>594</v>
      </c>
    </row>
    <row r="47" spans="1:23" x14ac:dyDescent="0.25">
      <c r="A47" s="116"/>
      <c r="B47" s="265"/>
      <c r="C47" s="265"/>
      <c r="D47" s="265"/>
      <c r="E47" s="265"/>
      <c r="F47" s="265"/>
      <c r="G47" s="265"/>
      <c r="H47" s="265"/>
      <c r="I47" s="265"/>
      <c r="J47" s="265"/>
      <c r="K47" s="265"/>
      <c r="L47" s="40"/>
      <c r="M47" s="265"/>
      <c r="N47" s="265"/>
      <c r="O47" s="265"/>
      <c r="P47" s="265"/>
      <c r="Q47" s="40"/>
      <c r="R47" s="265"/>
      <c r="S47" s="265"/>
      <c r="T47" s="265"/>
      <c r="U47" s="265"/>
      <c r="V47" s="40"/>
      <c r="W47" s="265"/>
    </row>
    <row r="48" spans="1:23" x14ac:dyDescent="0.25">
      <c r="A48" s="116"/>
      <c r="B48" s="348" t="s">
        <v>283</v>
      </c>
      <c r="C48" s="348"/>
      <c r="D48" s="348"/>
      <c r="E48" s="348"/>
      <c r="F48" s="348"/>
      <c r="G48" s="348"/>
      <c r="H48" s="348"/>
      <c r="I48" s="348"/>
      <c r="J48" s="348"/>
      <c r="K48" s="348"/>
      <c r="L48" s="348"/>
      <c r="M48" s="348"/>
      <c r="N48" s="348"/>
      <c r="O48" s="348"/>
      <c r="P48" s="348"/>
      <c r="Q48" s="348"/>
      <c r="R48" s="348"/>
      <c r="S48" s="348"/>
      <c r="T48" s="348"/>
      <c r="U48" s="348"/>
      <c r="V48" s="348"/>
      <c r="W48" s="348"/>
    </row>
    <row r="49" spans="1:23" ht="15" customHeight="1" x14ac:dyDescent="0.25">
      <c r="A49" s="116"/>
      <c r="B49" s="349" t="s">
        <v>284</v>
      </c>
      <c r="C49" s="349"/>
      <c r="D49" s="349"/>
      <c r="E49" s="349"/>
      <c r="F49" s="349"/>
      <c r="G49" s="349"/>
      <c r="H49" s="349"/>
      <c r="I49" s="349"/>
      <c r="J49" s="349"/>
      <c r="K49" s="349"/>
      <c r="L49" s="349"/>
      <c r="M49" s="349"/>
      <c r="N49" s="349"/>
      <c r="O49" s="349"/>
      <c r="P49" s="349"/>
      <c r="Q49" s="349"/>
      <c r="R49" s="349"/>
      <c r="S49" s="349"/>
      <c r="T49" s="349"/>
      <c r="U49" s="349"/>
      <c r="V49" s="349"/>
      <c r="W49" s="349"/>
    </row>
    <row r="50" spans="1:23" ht="15" customHeight="1" x14ac:dyDescent="0.25">
      <c r="A50" s="116"/>
      <c r="B50" s="349" t="s">
        <v>285</v>
      </c>
      <c r="C50" s="349"/>
      <c r="D50" s="349"/>
      <c r="E50" s="349"/>
      <c r="F50" s="349"/>
      <c r="G50" s="349"/>
      <c r="H50" s="349"/>
      <c r="I50" s="349"/>
      <c r="J50" s="349"/>
      <c r="K50" s="349"/>
      <c r="L50" s="349"/>
      <c r="M50" s="349"/>
      <c r="N50" s="349"/>
      <c r="O50" s="349"/>
      <c r="P50" s="349"/>
      <c r="Q50" s="349"/>
      <c r="R50" s="349"/>
      <c r="S50" s="349"/>
      <c r="T50" s="349"/>
      <c r="U50" s="349"/>
      <c r="V50" s="349"/>
      <c r="W50" s="349"/>
    </row>
  </sheetData>
  <mergeCells count="3">
    <mergeCell ref="B48:W48"/>
    <mergeCell ref="B49:W49"/>
    <mergeCell ref="B50:W50"/>
  </mergeCells>
  <hyperlinks>
    <hyperlink ref="B2" location="Index!A1" display="Index!A1"/>
  </hyperlinks>
  <pageMargins left="0.7" right="0.7" top="0.75" bottom="0.75" header="0.3" footer="0.3"/>
  <pageSetup paperSize="9" scale="35"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view="pageBreakPreview" zoomScaleNormal="100" zoomScaleSheetLayoutView="100" workbookViewId="0">
      <selection activeCell="C37" sqref="C37"/>
    </sheetView>
  </sheetViews>
  <sheetFormatPr defaultRowHeight="15" x14ac:dyDescent="0.25"/>
  <cols>
    <col min="1" max="1" width="2.7109375" customWidth="1"/>
    <col min="2" max="2" width="51.42578125" bestFit="1" customWidth="1"/>
    <col min="3" max="6" width="12.7109375" customWidth="1"/>
    <col min="7" max="7" width="2.7109375" customWidth="1"/>
  </cols>
  <sheetData>
    <row r="1" spans="1:6" ht="14.45" customHeight="1" x14ac:dyDescent="0.25">
      <c r="A1" s="43"/>
      <c r="C1" s="146"/>
      <c r="D1" s="146"/>
      <c r="E1" s="146"/>
      <c r="F1" s="146"/>
    </row>
    <row r="2" spans="1:6" ht="14.45" customHeight="1" x14ac:dyDescent="0.25">
      <c r="A2" s="43"/>
      <c r="B2" s="164" t="s">
        <v>0</v>
      </c>
      <c r="C2" s="146"/>
      <c r="D2" s="146"/>
      <c r="E2" s="146"/>
      <c r="F2" s="146"/>
    </row>
    <row r="3" spans="1:6" ht="14.45" customHeight="1" x14ac:dyDescent="0.25">
      <c r="A3" s="43"/>
      <c r="B3" s="333"/>
      <c r="C3" s="146"/>
      <c r="D3" s="146"/>
      <c r="E3" s="146"/>
      <c r="F3" s="146"/>
    </row>
    <row r="4" spans="1:6" ht="14.45" customHeight="1" x14ac:dyDescent="0.25">
      <c r="A4" s="43"/>
      <c r="B4" s="333"/>
      <c r="C4" s="146"/>
      <c r="D4" s="146"/>
      <c r="E4" s="146"/>
      <c r="F4" s="146"/>
    </row>
    <row r="5" spans="1:6" x14ac:dyDescent="0.25">
      <c r="A5" s="43"/>
      <c r="B5" s="166" t="s">
        <v>10</v>
      </c>
      <c r="C5" s="10"/>
      <c r="D5" s="10"/>
      <c r="E5" s="10"/>
      <c r="F5" s="10"/>
    </row>
    <row r="6" spans="1:6" x14ac:dyDescent="0.25">
      <c r="A6" s="43"/>
      <c r="B6" s="10"/>
      <c r="C6" s="10"/>
      <c r="D6" s="10"/>
      <c r="E6" s="10"/>
      <c r="F6" s="10"/>
    </row>
    <row r="7" spans="1:6" ht="15.75" thickBot="1" x14ac:dyDescent="0.3">
      <c r="A7" s="43"/>
      <c r="B7" s="147" t="s">
        <v>377</v>
      </c>
      <c r="C7" s="147"/>
      <c r="D7" s="147"/>
      <c r="E7" s="147"/>
      <c r="F7" s="48"/>
    </row>
    <row r="8" spans="1:6" x14ac:dyDescent="0.25">
      <c r="A8" s="43"/>
      <c r="B8" s="206" t="s">
        <v>147</v>
      </c>
      <c r="C8" s="206"/>
      <c r="D8" s="206"/>
      <c r="E8" s="206"/>
      <c r="F8" s="206"/>
    </row>
    <row r="9" spans="1:6" ht="15.75" thickBot="1" x14ac:dyDescent="0.3">
      <c r="A9" s="43"/>
      <c r="B9" s="226"/>
      <c r="C9" s="226"/>
      <c r="D9" s="226"/>
      <c r="E9" s="227" t="s">
        <v>153</v>
      </c>
      <c r="F9" s="228" t="s">
        <v>154</v>
      </c>
    </row>
    <row r="10" spans="1:6" x14ac:dyDescent="0.25">
      <c r="A10" s="43"/>
      <c r="B10" s="50" t="s">
        <v>234</v>
      </c>
      <c r="C10" s="50"/>
      <c r="D10" s="50"/>
      <c r="E10" s="234">
        <v>4683</v>
      </c>
      <c r="F10" s="235">
        <v>5358</v>
      </c>
    </row>
    <row r="11" spans="1:6" x14ac:dyDescent="0.25">
      <c r="A11" s="43"/>
      <c r="B11" s="50" t="s">
        <v>235</v>
      </c>
      <c r="C11" s="50"/>
      <c r="D11" s="50"/>
      <c r="E11" s="236">
        <v>78</v>
      </c>
      <c r="F11" s="130">
        <v>45</v>
      </c>
    </row>
    <row r="12" spans="1:6" x14ac:dyDescent="0.25">
      <c r="A12" s="43"/>
      <c r="B12" s="237" t="s">
        <v>236</v>
      </c>
      <c r="C12" s="237"/>
      <c r="D12" s="237"/>
      <c r="E12" s="238">
        <v>4760</v>
      </c>
      <c r="F12" s="239">
        <v>5403</v>
      </c>
    </row>
    <row r="13" spans="1:6" x14ac:dyDescent="0.25">
      <c r="A13" s="43"/>
      <c r="B13" s="10"/>
      <c r="C13" s="10"/>
      <c r="D13" s="10"/>
      <c r="E13" s="10"/>
      <c r="F13" s="10"/>
    </row>
    <row r="14" spans="1:6" ht="15.75" thickBot="1" x14ac:dyDescent="0.3">
      <c r="A14" s="43"/>
      <c r="B14" s="48" t="s">
        <v>234</v>
      </c>
      <c r="C14" s="48"/>
      <c r="D14" s="48"/>
      <c r="E14" s="48"/>
      <c r="F14" s="48"/>
    </row>
    <row r="15" spans="1:6" x14ac:dyDescent="0.25">
      <c r="A15" s="43"/>
      <c r="B15" s="169" t="s">
        <v>147</v>
      </c>
      <c r="C15" s="169"/>
      <c r="D15" s="169"/>
      <c r="E15" s="169"/>
      <c r="F15" s="169"/>
    </row>
    <row r="16" spans="1:6" ht="15.75" thickBot="1" x14ac:dyDescent="0.3">
      <c r="A16" s="43"/>
      <c r="B16" s="226"/>
      <c r="C16" s="226"/>
      <c r="D16" s="226"/>
      <c r="E16" s="226"/>
      <c r="F16" s="227" t="s">
        <v>153</v>
      </c>
    </row>
    <row r="17" spans="1:6" ht="29.25" x14ac:dyDescent="0.25">
      <c r="A17" s="43"/>
      <c r="B17" s="61"/>
      <c r="C17" s="11" t="s">
        <v>3</v>
      </c>
      <c r="D17" s="240" t="s">
        <v>4</v>
      </c>
      <c r="E17" s="241" t="s">
        <v>148</v>
      </c>
      <c r="F17" s="242" t="s">
        <v>202</v>
      </c>
    </row>
    <row r="18" spans="1:6" x14ac:dyDescent="0.25">
      <c r="A18" s="43"/>
      <c r="B18" s="10" t="s">
        <v>237</v>
      </c>
      <c r="C18" s="243">
        <v>269</v>
      </c>
      <c r="D18" s="243">
        <v>162</v>
      </c>
      <c r="E18" s="243" t="s">
        <v>161</v>
      </c>
      <c r="F18" s="244">
        <v>432</v>
      </c>
    </row>
    <row r="19" spans="1:6" x14ac:dyDescent="0.25">
      <c r="A19" s="43"/>
      <c r="B19" s="10" t="s">
        <v>238</v>
      </c>
      <c r="C19" s="243">
        <v>214</v>
      </c>
      <c r="D19" s="243">
        <v>1052</v>
      </c>
      <c r="E19" s="243" t="s">
        <v>161</v>
      </c>
      <c r="F19" s="244">
        <v>1266</v>
      </c>
    </row>
    <row r="20" spans="1:6" x14ac:dyDescent="0.25">
      <c r="A20" s="43"/>
      <c r="B20" s="10" t="s">
        <v>239</v>
      </c>
      <c r="C20" s="243" t="s">
        <v>161</v>
      </c>
      <c r="D20" s="243">
        <v>2136</v>
      </c>
      <c r="E20" s="243" t="s">
        <v>161</v>
      </c>
      <c r="F20" s="244">
        <v>2136</v>
      </c>
    </row>
    <row r="21" spans="1:6" x14ac:dyDescent="0.25">
      <c r="A21" s="43"/>
      <c r="B21" s="10" t="s">
        <v>240</v>
      </c>
      <c r="C21" s="243" t="s">
        <v>161</v>
      </c>
      <c r="D21" s="243">
        <v>432</v>
      </c>
      <c r="E21" s="243" t="s">
        <v>161</v>
      </c>
      <c r="F21" s="244">
        <v>432</v>
      </c>
    </row>
    <row r="22" spans="1:6" x14ac:dyDescent="0.25">
      <c r="A22" s="43"/>
      <c r="B22" s="50" t="s">
        <v>241</v>
      </c>
      <c r="C22" s="243">
        <v>4</v>
      </c>
      <c r="D22" s="243">
        <v>57</v>
      </c>
      <c r="E22" s="243" t="s">
        <v>161</v>
      </c>
      <c r="F22" s="244">
        <v>61</v>
      </c>
    </row>
    <row r="23" spans="1:6" x14ac:dyDescent="0.25">
      <c r="A23" s="43"/>
      <c r="B23" s="10" t="s">
        <v>242</v>
      </c>
      <c r="C23" s="243">
        <v>7</v>
      </c>
      <c r="D23" s="243">
        <v>348</v>
      </c>
      <c r="E23" s="243">
        <v>1</v>
      </c>
      <c r="F23" s="244">
        <v>357</v>
      </c>
    </row>
    <row r="24" spans="1:6" ht="15.75" thickBot="1" x14ac:dyDescent="0.3">
      <c r="A24" s="43"/>
      <c r="B24" s="245" t="s">
        <v>202</v>
      </c>
      <c r="C24" s="246">
        <v>495</v>
      </c>
      <c r="D24" s="246">
        <v>4187</v>
      </c>
      <c r="E24" s="246">
        <v>1</v>
      </c>
      <c r="F24" s="244">
        <v>4683</v>
      </c>
    </row>
    <row r="25" spans="1:6" x14ac:dyDescent="0.25">
      <c r="A25" s="43"/>
      <c r="B25" s="169"/>
      <c r="C25" s="247"/>
      <c r="D25" s="247"/>
      <c r="E25" s="247"/>
      <c r="F25" s="247"/>
    </row>
    <row r="26" spans="1:6" ht="15.75" thickBot="1" x14ac:dyDescent="0.3">
      <c r="A26" s="43"/>
      <c r="B26" s="226"/>
      <c r="C26" s="226"/>
      <c r="D26" s="226"/>
      <c r="E26" s="226"/>
      <c r="F26" s="228" t="s">
        <v>154</v>
      </c>
    </row>
    <row r="27" spans="1:6" ht="29.25" x14ac:dyDescent="0.25">
      <c r="A27" s="43"/>
      <c r="B27" s="61"/>
      <c r="C27" s="11" t="s">
        <v>3</v>
      </c>
      <c r="D27" s="248" t="s">
        <v>4</v>
      </c>
      <c r="E27" s="241" t="s">
        <v>148</v>
      </c>
      <c r="F27" s="249" t="s">
        <v>202</v>
      </c>
    </row>
    <row r="28" spans="1:6" x14ac:dyDescent="0.25">
      <c r="A28" s="43"/>
      <c r="B28" s="10" t="s">
        <v>237</v>
      </c>
      <c r="C28" s="243">
        <v>272</v>
      </c>
      <c r="D28" s="243">
        <v>179</v>
      </c>
      <c r="E28" s="243" t="s">
        <v>161</v>
      </c>
      <c r="F28" s="250">
        <v>451</v>
      </c>
    </row>
    <row r="29" spans="1:6" x14ac:dyDescent="0.25">
      <c r="A29" s="43"/>
      <c r="B29" s="10" t="s">
        <v>238</v>
      </c>
      <c r="C29" s="243">
        <v>235</v>
      </c>
      <c r="D29" s="243">
        <v>1386</v>
      </c>
      <c r="E29" s="243" t="s">
        <v>161</v>
      </c>
      <c r="F29" s="250">
        <v>1621</v>
      </c>
    </row>
    <row r="30" spans="1:6" x14ac:dyDescent="0.25">
      <c r="A30" s="43"/>
      <c r="B30" s="10" t="s">
        <v>239</v>
      </c>
      <c r="C30" s="243" t="s">
        <v>161</v>
      </c>
      <c r="D30" s="243">
        <v>2407</v>
      </c>
      <c r="E30" s="243" t="s">
        <v>161</v>
      </c>
      <c r="F30" s="250">
        <v>2407</v>
      </c>
    </row>
    <row r="31" spans="1:6" x14ac:dyDescent="0.25">
      <c r="A31" s="43"/>
      <c r="B31" s="10" t="s">
        <v>240</v>
      </c>
      <c r="C31" s="243" t="s">
        <v>161</v>
      </c>
      <c r="D31" s="243">
        <v>468</v>
      </c>
      <c r="E31" s="243" t="s">
        <v>161</v>
      </c>
      <c r="F31" s="250">
        <v>468</v>
      </c>
    </row>
    <row r="32" spans="1:6" x14ac:dyDescent="0.25">
      <c r="A32" s="43"/>
      <c r="B32" s="50" t="s">
        <v>241</v>
      </c>
      <c r="C32" s="243">
        <v>6</v>
      </c>
      <c r="D32" s="243">
        <v>52</v>
      </c>
      <c r="E32" s="243" t="s">
        <v>161</v>
      </c>
      <c r="F32" s="250">
        <v>58</v>
      </c>
    </row>
    <row r="33" spans="1:6" x14ac:dyDescent="0.25">
      <c r="A33" s="43"/>
      <c r="B33" s="10" t="s">
        <v>242</v>
      </c>
      <c r="C33" s="243">
        <v>7</v>
      </c>
      <c r="D33" s="243">
        <v>345</v>
      </c>
      <c r="E33" s="243">
        <v>1</v>
      </c>
      <c r="F33" s="250">
        <v>353</v>
      </c>
    </row>
    <row r="34" spans="1:6" x14ac:dyDescent="0.25">
      <c r="A34" s="43"/>
      <c r="B34" s="245" t="s">
        <v>202</v>
      </c>
      <c r="C34" s="246">
        <v>520</v>
      </c>
      <c r="D34" s="246">
        <v>4838</v>
      </c>
      <c r="E34" s="246">
        <v>1</v>
      </c>
      <c r="F34" s="250">
        <v>5358</v>
      </c>
    </row>
    <row r="35" spans="1:6" x14ac:dyDescent="0.25">
      <c r="A35" s="43"/>
      <c r="B35" s="43"/>
      <c r="C35" s="43"/>
      <c r="D35" s="43"/>
      <c r="E35" s="43"/>
      <c r="F35" s="43"/>
    </row>
  </sheetData>
  <hyperlinks>
    <hyperlink ref="B2" location="Index!A1" display="Index!A1"/>
  </hyperlinks>
  <pageMargins left="0.7" right="0.7" top="0.75" bottom="0.75" header="0.3" footer="0.3"/>
  <pageSetup paperSize="9" scale="86"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1"/>
  <sheetViews>
    <sheetView view="pageBreakPreview" zoomScaleNormal="100" zoomScaleSheetLayoutView="100" workbookViewId="0">
      <selection activeCell="C37" sqref="C37"/>
    </sheetView>
  </sheetViews>
  <sheetFormatPr defaultColWidth="8.5703125" defaultRowHeight="15" outlineLevelCol="1" x14ac:dyDescent="0.25"/>
  <cols>
    <col min="1" max="1" width="2.7109375" customWidth="1"/>
    <col min="2" max="2" width="40.7109375" customWidth="1"/>
    <col min="3" max="6" width="7.7109375" hidden="1" customWidth="1" outlineLevel="1"/>
    <col min="7" max="7" width="7.7109375" customWidth="1" collapsed="1"/>
    <col min="8" max="11" width="7.7109375" hidden="1" customWidth="1" outlineLevel="1"/>
    <col min="12" max="12" width="7.7109375" customWidth="1" collapsed="1"/>
    <col min="13" max="23" width="7.7109375" customWidth="1"/>
    <col min="24" max="24" width="2.7109375" customWidth="1"/>
  </cols>
  <sheetData>
    <row r="1" spans="1:23" ht="14.45" customHeight="1" x14ac:dyDescent="0.25">
      <c r="A1" s="116"/>
      <c r="C1" s="146"/>
      <c r="D1" s="146"/>
      <c r="E1" s="146"/>
      <c r="F1" s="146"/>
      <c r="G1" s="146"/>
      <c r="H1" s="146"/>
      <c r="I1" s="146"/>
      <c r="J1" s="146"/>
      <c r="K1" s="146"/>
      <c r="L1" s="146"/>
      <c r="M1" s="146"/>
      <c r="N1" s="146"/>
      <c r="O1" s="146"/>
      <c r="P1" s="146"/>
      <c r="Q1" s="146"/>
      <c r="R1" s="146"/>
      <c r="S1" s="146"/>
      <c r="T1" s="146"/>
      <c r="U1" s="146"/>
      <c r="V1" s="146"/>
      <c r="W1" s="146"/>
    </row>
    <row r="2" spans="1:23" ht="18" x14ac:dyDescent="0.25">
      <c r="A2" s="116"/>
      <c r="B2" s="164" t="s">
        <v>0</v>
      </c>
      <c r="C2" s="146"/>
      <c r="D2" s="146"/>
      <c r="E2" s="146"/>
      <c r="F2" s="146"/>
      <c r="G2" s="146"/>
      <c r="H2" s="146"/>
      <c r="I2" s="146"/>
      <c r="J2" s="146"/>
      <c r="K2" s="146"/>
      <c r="L2" s="146"/>
      <c r="M2" s="146"/>
      <c r="N2" s="146"/>
      <c r="O2" s="146"/>
      <c r="P2" s="146"/>
      <c r="Q2" s="146"/>
      <c r="R2" s="146"/>
      <c r="S2" s="146"/>
      <c r="T2" s="146"/>
      <c r="U2" s="146"/>
      <c r="V2" s="146"/>
      <c r="W2" s="146"/>
    </row>
    <row r="3" spans="1:23" ht="14.45" customHeight="1" x14ac:dyDescent="0.25">
      <c r="A3" s="116"/>
      <c r="B3" s="332"/>
      <c r="C3" s="146"/>
      <c r="D3" s="146"/>
      <c r="E3" s="146"/>
      <c r="F3" s="146"/>
      <c r="G3" s="146"/>
      <c r="H3" s="146"/>
      <c r="I3" s="146"/>
      <c r="J3" s="146"/>
      <c r="K3" s="146"/>
      <c r="L3" s="146"/>
      <c r="M3" s="146"/>
      <c r="N3" s="146"/>
      <c r="O3" s="146"/>
      <c r="P3" s="146"/>
      <c r="Q3" s="146"/>
      <c r="R3" s="146"/>
      <c r="S3" s="146"/>
      <c r="T3" s="146"/>
      <c r="U3" s="146"/>
      <c r="V3" s="146"/>
      <c r="W3" s="146"/>
    </row>
    <row r="4" spans="1:23" ht="14.45" customHeight="1" x14ac:dyDescent="0.25">
      <c r="A4" s="116"/>
      <c r="B4" s="332"/>
      <c r="C4" s="146"/>
      <c r="D4" s="146"/>
      <c r="E4" s="146"/>
      <c r="F4" s="146"/>
      <c r="G4" s="146"/>
      <c r="H4" s="146"/>
      <c r="I4" s="146"/>
      <c r="J4" s="146"/>
      <c r="K4" s="146"/>
      <c r="L4" s="146"/>
      <c r="M4" s="146"/>
      <c r="N4" s="146"/>
      <c r="O4" s="146"/>
      <c r="P4" s="146"/>
      <c r="Q4" s="146"/>
      <c r="R4" s="146"/>
      <c r="S4" s="146"/>
      <c r="T4" s="146"/>
      <c r="U4" s="146"/>
      <c r="V4" s="146"/>
      <c r="W4" s="146"/>
    </row>
    <row r="5" spans="1:23" ht="15.75" thickBot="1" x14ac:dyDescent="0.3">
      <c r="A5" s="116"/>
      <c r="B5" s="48" t="s">
        <v>232</v>
      </c>
      <c r="C5" s="48"/>
      <c r="D5" s="48"/>
      <c r="E5" s="10"/>
      <c r="F5" s="48"/>
      <c r="G5" s="48"/>
      <c r="H5" s="48"/>
      <c r="I5" s="48"/>
      <c r="J5" s="48"/>
      <c r="K5" s="48"/>
      <c r="L5" s="48"/>
      <c r="M5" s="48"/>
      <c r="N5" s="48"/>
      <c r="O5" s="48"/>
      <c r="P5" s="48"/>
      <c r="Q5" s="48"/>
      <c r="R5" s="48"/>
      <c r="S5" s="48"/>
      <c r="T5" s="48"/>
      <c r="U5" s="48"/>
      <c r="V5" s="48"/>
      <c r="W5" s="48"/>
    </row>
    <row r="6" spans="1:23" x14ac:dyDescent="0.25">
      <c r="A6" s="116"/>
      <c r="B6" s="229" t="s">
        <v>17</v>
      </c>
      <c r="C6" s="169"/>
      <c r="D6" s="169"/>
      <c r="E6" s="169"/>
      <c r="F6" s="169"/>
      <c r="G6" s="169"/>
      <c r="H6" s="169"/>
      <c r="I6" s="169"/>
      <c r="J6" s="169"/>
      <c r="K6" s="169"/>
      <c r="L6" s="169"/>
      <c r="M6" s="169"/>
      <c r="N6" s="169"/>
      <c r="O6" s="169"/>
      <c r="P6" s="169"/>
      <c r="Q6" s="169"/>
      <c r="R6" s="169"/>
      <c r="S6" s="169"/>
      <c r="T6" s="169"/>
      <c r="U6" s="169"/>
      <c r="V6" s="169"/>
      <c r="W6" s="169"/>
    </row>
    <row r="7" spans="1:23" ht="15.75" thickBot="1" x14ac:dyDescent="0.3">
      <c r="A7" s="116"/>
      <c r="B7" s="230"/>
      <c r="C7" s="228" t="s">
        <v>18</v>
      </c>
      <c r="D7" s="228" t="s">
        <v>19</v>
      </c>
      <c r="E7" s="228" t="s">
        <v>20</v>
      </c>
      <c r="F7" s="228" t="s">
        <v>21</v>
      </c>
      <c r="G7" s="231">
        <v>2016</v>
      </c>
      <c r="H7" s="232" t="s">
        <v>22</v>
      </c>
      <c r="I7" s="232" t="s">
        <v>23</v>
      </c>
      <c r="J7" s="232" t="s">
        <v>24</v>
      </c>
      <c r="K7" s="226" t="s">
        <v>25</v>
      </c>
      <c r="L7" s="227">
        <v>2017</v>
      </c>
      <c r="M7" s="226" t="s">
        <v>26</v>
      </c>
      <c r="N7" s="226" t="s">
        <v>27</v>
      </c>
      <c r="O7" s="226" t="s">
        <v>28</v>
      </c>
      <c r="P7" s="226" t="s">
        <v>29</v>
      </c>
      <c r="Q7" s="227">
        <v>2018</v>
      </c>
      <c r="R7" s="226" t="s">
        <v>30</v>
      </c>
      <c r="S7" s="226" t="s">
        <v>31</v>
      </c>
      <c r="T7" s="226" t="s">
        <v>32</v>
      </c>
      <c r="U7" s="226" t="s">
        <v>33</v>
      </c>
      <c r="V7" s="227">
        <v>2019</v>
      </c>
      <c r="W7" s="226" t="s">
        <v>34</v>
      </c>
    </row>
    <row r="8" spans="1:23" x14ac:dyDescent="0.25">
      <c r="A8" s="116"/>
      <c r="B8" s="146" t="s">
        <v>230</v>
      </c>
      <c r="C8" s="177">
        <v>-11</v>
      </c>
      <c r="D8" s="177">
        <v>-36</v>
      </c>
      <c r="E8" s="177">
        <v>10</v>
      </c>
      <c r="F8" s="177">
        <v>-93</v>
      </c>
      <c r="G8" s="18">
        <v>-130</v>
      </c>
      <c r="H8" s="177">
        <v>-109</v>
      </c>
      <c r="I8" s="177">
        <v>-135</v>
      </c>
      <c r="J8" s="177">
        <v>-122</v>
      </c>
      <c r="K8" s="177">
        <v>-126</v>
      </c>
      <c r="L8" s="18">
        <v>-492</v>
      </c>
      <c r="M8" s="177">
        <v>-211</v>
      </c>
      <c r="N8" s="177">
        <v>-200</v>
      </c>
      <c r="O8" s="177">
        <v>-260</v>
      </c>
      <c r="P8" s="177">
        <v>-336</v>
      </c>
      <c r="Q8" s="18">
        <v>-1007</v>
      </c>
      <c r="R8" s="177">
        <v>-222</v>
      </c>
      <c r="S8" s="177">
        <v>-367</v>
      </c>
      <c r="T8" s="177">
        <v>-332</v>
      </c>
      <c r="U8" s="177">
        <v>-285</v>
      </c>
      <c r="V8" s="18">
        <v>-1207</v>
      </c>
      <c r="W8" s="177">
        <v>-154</v>
      </c>
    </row>
    <row r="9" spans="1:23" x14ac:dyDescent="0.25">
      <c r="A9" s="116"/>
      <c r="B9" s="146" t="s">
        <v>231</v>
      </c>
      <c r="C9" s="177">
        <v>59</v>
      </c>
      <c r="D9" s="177">
        <v>147</v>
      </c>
      <c r="E9" s="177">
        <v>-18</v>
      </c>
      <c r="F9" s="177">
        <v>-10</v>
      </c>
      <c r="G9" s="18">
        <v>178</v>
      </c>
      <c r="H9" s="177">
        <v>-63</v>
      </c>
      <c r="I9" s="177">
        <v>-37</v>
      </c>
      <c r="J9" s="177">
        <v>-26</v>
      </c>
      <c r="K9" s="177">
        <v>-16</v>
      </c>
      <c r="L9" s="18">
        <v>-142</v>
      </c>
      <c r="M9" s="177">
        <v>-67</v>
      </c>
      <c r="N9" s="177">
        <v>-79</v>
      </c>
      <c r="O9" s="177">
        <v>-71</v>
      </c>
      <c r="P9" s="177">
        <v>-80</v>
      </c>
      <c r="Q9" s="18">
        <v>-298</v>
      </c>
      <c r="R9" s="177">
        <v>-20</v>
      </c>
      <c r="S9" s="177">
        <v>-37</v>
      </c>
      <c r="T9" s="177">
        <v>-8</v>
      </c>
      <c r="U9" s="177">
        <v>-35</v>
      </c>
      <c r="V9" s="18">
        <v>-100</v>
      </c>
      <c r="W9" s="177">
        <v>81</v>
      </c>
    </row>
    <row r="10" spans="1:23" x14ac:dyDescent="0.25">
      <c r="A10" s="116"/>
      <c r="B10" s="233" t="s">
        <v>232</v>
      </c>
      <c r="C10" s="181">
        <v>47</v>
      </c>
      <c r="D10" s="181">
        <v>111</v>
      </c>
      <c r="E10" s="181">
        <v>-8</v>
      </c>
      <c r="F10" s="181">
        <v>-103</v>
      </c>
      <c r="G10" s="24">
        <v>47</v>
      </c>
      <c r="H10" s="181">
        <v>-172</v>
      </c>
      <c r="I10" s="181">
        <v>-172</v>
      </c>
      <c r="J10" s="181">
        <v>-148</v>
      </c>
      <c r="K10" s="181">
        <v>-142</v>
      </c>
      <c r="L10" s="24">
        <v>-634</v>
      </c>
      <c r="M10" s="181">
        <v>-278</v>
      </c>
      <c r="N10" s="181">
        <v>-279</v>
      </c>
      <c r="O10" s="181">
        <v>-331</v>
      </c>
      <c r="P10" s="181">
        <v>-416</v>
      </c>
      <c r="Q10" s="24">
        <v>-1305</v>
      </c>
      <c r="R10" s="181">
        <v>-242</v>
      </c>
      <c r="S10" s="181">
        <v>-404</v>
      </c>
      <c r="T10" s="181">
        <v>-340</v>
      </c>
      <c r="U10" s="181">
        <v>-320</v>
      </c>
      <c r="V10" s="24">
        <v>-1306</v>
      </c>
      <c r="W10" s="181">
        <v>-73</v>
      </c>
    </row>
    <row r="11" spans="1:23" x14ac:dyDescent="0.25">
      <c r="A11" s="116"/>
      <c r="B11" s="146" t="s">
        <v>233</v>
      </c>
      <c r="C11" s="177">
        <v>-54</v>
      </c>
      <c r="D11" s="177">
        <v>49</v>
      </c>
      <c r="E11" s="177">
        <v>6</v>
      </c>
      <c r="F11" s="177">
        <v>-45</v>
      </c>
      <c r="G11" s="18">
        <v>21</v>
      </c>
      <c r="H11" s="177">
        <v>17</v>
      </c>
      <c r="I11" s="177">
        <v>-23</v>
      </c>
      <c r="J11" s="177">
        <v>21</v>
      </c>
      <c r="K11" s="177">
        <v>25</v>
      </c>
      <c r="L11" s="18">
        <v>43</v>
      </c>
      <c r="M11" s="177">
        <v>34</v>
      </c>
      <c r="N11" s="177">
        <v>50</v>
      </c>
      <c r="O11" s="177">
        <v>46</v>
      </c>
      <c r="P11" s="177">
        <v>34</v>
      </c>
      <c r="Q11" s="18">
        <v>40</v>
      </c>
      <c r="R11" s="177">
        <v>33</v>
      </c>
      <c r="S11" s="177">
        <v>38</v>
      </c>
      <c r="T11" s="177">
        <v>39</v>
      </c>
      <c r="U11" s="177">
        <v>41</v>
      </c>
      <c r="V11" s="18">
        <v>38</v>
      </c>
      <c r="W11" s="177" t="s">
        <v>62</v>
      </c>
    </row>
  </sheetData>
  <hyperlinks>
    <hyperlink ref="B2" location="Index!A1" display="Index!A1"/>
  </hyperlinks>
  <pageMargins left="0.7" right="0.7" top="0.75" bottom="0.75" header="0.3" footer="0.3"/>
  <pageSetup paperSize="9" scale="44"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7"/>
  <sheetViews>
    <sheetView view="pageBreakPreview" zoomScaleNormal="100" zoomScaleSheetLayoutView="100" workbookViewId="0">
      <selection activeCell="C37" sqref="C37"/>
    </sheetView>
  </sheetViews>
  <sheetFormatPr defaultRowHeight="15" x14ac:dyDescent="0.25"/>
  <cols>
    <col min="1" max="1" width="2.7109375" customWidth="1"/>
    <col min="2" max="2" width="40.7109375" customWidth="1"/>
    <col min="3" max="5" width="7.7109375" customWidth="1"/>
    <col min="6" max="6" width="2.7109375" customWidth="1"/>
  </cols>
  <sheetData>
    <row r="1" spans="1:5" ht="14.45" customHeight="1" x14ac:dyDescent="0.25">
      <c r="A1" s="13"/>
      <c r="C1" s="146"/>
      <c r="D1" s="350"/>
      <c r="E1" s="350"/>
    </row>
    <row r="2" spans="1:5" ht="18" x14ac:dyDescent="0.25">
      <c r="A2" s="13"/>
      <c r="B2" s="164" t="s">
        <v>0</v>
      </c>
      <c r="C2" s="146"/>
      <c r="D2" s="350"/>
      <c r="E2" s="350"/>
    </row>
    <row r="3" spans="1:5" ht="14.45" customHeight="1" x14ac:dyDescent="0.25">
      <c r="A3" s="13"/>
      <c r="B3" s="333"/>
      <c r="C3" s="146"/>
      <c r="D3" s="350"/>
      <c r="E3" s="350"/>
    </row>
    <row r="4" spans="1:5" ht="14.45" customHeight="1" x14ac:dyDescent="0.25">
      <c r="A4" s="13"/>
      <c r="B4" s="333"/>
      <c r="C4" s="146"/>
      <c r="D4" s="164"/>
      <c r="E4" s="164"/>
    </row>
    <row r="5" spans="1:5" ht="15.75" thickBot="1" x14ac:dyDescent="0.3">
      <c r="A5" s="13"/>
      <c r="B5" s="147" t="s">
        <v>221</v>
      </c>
      <c r="C5" s="48"/>
      <c r="D5" s="147"/>
      <c r="E5" s="147"/>
    </row>
    <row r="6" spans="1:5" x14ac:dyDescent="0.25">
      <c r="A6" s="13"/>
      <c r="B6" s="206" t="s">
        <v>17</v>
      </c>
      <c r="C6" s="207"/>
      <c r="D6" s="206"/>
      <c r="E6" s="206"/>
    </row>
    <row r="7" spans="1:5" ht="15.75" thickBot="1" x14ac:dyDescent="0.3">
      <c r="A7" s="13"/>
      <c r="B7" s="226"/>
      <c r="C7" s="227" t="s">
        <v>34</v>
      </c>
      <c r="D7" s="228" t="s">
        <v>33</v>
      </c>
      <c r="E7" s="226" t="s">
        <v>222</v>
      </c>
    </row>
    <row r="8" spans="1:5" x14ac:dyDescent="0.25">
      <c r="A8" s="13"/>
      <c r="B8" s="208" t="s">
        <v>223</v>
      </c>
      <c r="C8" s="209">
        <v>5308</v>
      </c>
      <c r="D8" s="210">
        <v>5802</v>
      </c>
      <c r="E8" s="208">
        <v>-9</v>
      </c>
    </row>
    <row r="9" spans="1:5" ht="18" thickBot="1" x14ac:dyDescent="0.3">
      <c r="A9" s="13"/>
      <c r="B9" s="211" t="s">
        <v>427</v>
      </c>
      <c r="C9" s="212">
        <v>699</v>
      </c>
      <c r="D9" s="213">
        <v>769</v>
      </c>
      <c r="E9" s="211">
        <v>-9</v>
      </c>
    </row>
    <row r="10" spans="1:5" x14ac:dyDescent="0.25">
      <c r="A10" s="13"/>
      <c r="B10" s="214" t="s">
        <v>225</v>
      </c>
      <c r="C10" s="215">
        <v>6007</v>
      </c>
      <c r="D10" s="216">
        <v>6570</v>
      </c>
      <c r="E10" s="214">
        <v>-9</v>
      </c>
    </row>
    <row r="11" spans="1:5" ht="17.25" x14ac:dyDescent="0.25">
      <c r="A11" s="13"/>
      <c r="B11" s="50" t="s">
        <v>226</v>
      </c>
      <c r="C11" s="217">
        <v>2776</v>
      </c>
      <c r="D11" s="218">
        <v>2938</v>
      </c>
      <c r="E11" s="50">
        <v>-6</v>
      </c>
    </row>
    <row r="12" spans="1:5" ht="15.75" thickBot="1" x14ac:dyDescent="0.3">
      <c r="A12" s="13"/>
      <c r="B12" s="219" t="s">
        <v>428</v>
      </c>
      <c r="C12" s="220">
        <v>3232</v>
      </c>
      <c r="D12" s="221">
        <v>3632</v>
      </c>
      <c r="E12" s="219">
        <v>-11</v>
      </c>
    </row>
    <row r="13" spans="1:5" ht="15.75" thickBot="1" x14ac:dyDescent="0.3">
      <c r="A13" s="13"/>
      <c r="B13" s="219" t="s">
        <v>227</v>
      </c>
      <c r="C13" s="220">
        <v>16838</v>
      </c>
      <c r="D13" s="221">
        <v>16863</v>
      </c>
      <c r="E13" s="219">
        <v>0</v>
      </c>
    </row>
    <row r="14" spans="1:5" ht="15.75" thickBot="1" x14ac:dyDescent="0.3">
      <c r="A14" s="13"/>
      <c r="B14" s="222" t="s">
        <v>228</v>
      </c>
      <c r="C14" s="223">
        <v>19</v>
      </c>
      <c r="D14" s="224">
        <v>22</v>
      </c>
      <c r="E14" s="219">
        <f>+C14-D14</f>
        <v>-3</v>
      </c>
    </row>
    <row r="15" spans="1:5" x14ac:dyDescent="0.25">
      <c r="A15" s="13"/>
      <c r="B15" s="225"/>
      <c r="C15" s="225"/>
      <c r="D15" s="225"/>
      <c r="E15" s="225"/>
    </row>
    <row r="16" spans="1:5" ht="27" customHeight="1" x14ac:dyDescent="0.25">
      <c r="A16" s="13"/>
      <c r="B16" s="351" t="s">
        <v>429</v>
      </c>
      <c r="C16" s="351"/>
      <c r="D16" s="351"/>
      <c r="E16" s="351"/>
    </row>
    <row r="17" spans="1:5" x14ac:dyDescent="0.25">
      <c r="A17" s="13"/>
      <c r="B17" s="352" t="s">
        <v>229</v>
      </c>
      <c r="C17" s="352"/>
      <c r="D17" s="352"/>
      <c r="E17" s="352"/>
    </row>
  </sheetData>
  <mergeCells count="4">
    <mergeCell ref="D1:D3"/>
    <mergeCell ref="E1:E3"/>
    <mergeCell ref="B16:E16"/>
    <mergeCell ref="B17:E17"/>
  </mergeCells>
  <hyperlinks>
    <hyperlink ref="B2" location="Index!A1" display="Index!A1"/>
  </hyperlinks>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2"/>
  <sheetViews>
    <sheetView view="pageBreakPreview" zoomScaleNormal="70" zoomScaleSheetLayoutView="100" workbookViewId="0">
      <selection activeCell="C37" sqref="C37"/>
    </sheetView>
  </sheetViews>
  <sheetFormatPr defaultColWidth="15.85546875" defaultRowHeight="15" outlineLevelRow="1" outlineLevelCol="1" x14ac:dyDescent="0.25"/>
  <cols>
    <col min="1" max="1" width="2.7109375" customWidth="1"/>
    <col min="2" max="2" width="66.5703125" customWidth="1"/>
    <col min="3" max="5" width="15.7109375" hidden="1" customWidth="1" outlineLevel="1"/>
    <col min="6" max="6" width="15.7109375" customWidth="1" collapsed="1"/>
    <col min="7" max="9" width="15.7109375" hidden="1" customWidth="1" outlineLevel="1"/>
    <col min="10" max="10" width="15.7109375" customWidth="1" collapsed="1"/>
    <col min="11" max="19" width="15.7109375" customWidth="1"/>
    <col min="20" max="20" width="2.7109375" customWidth="1"/>
  </cols>
  <sheetData>
    <row r="1" spans="1:19" x14ac:dyDescent="0.25">
      <c r="A1" s="116"/>
      <c r="C1" s="146"/>
      <c r="D1" s="146"/>
      <c r="E1" s="146"/>
      <c r="F1" s="146"/>
      <c r="G1" s="146"/>
      <c r="H1" s="146"/>
      <c r="I1" s="146"/>
      <c r="J1" s="146"/>
      <c r="K1" s="146"/>
      <c r="L1" s="146"/>
      <c r="M1" s="146"/>
      <c r="N1" s="146"/>
      <c r="O1" s="146"/>
      <c r="P1" s="146"/>
      <c r="Q1" s="146"/>
      <c r="R1" s="146"/>
      <c r="S1" s="146"/>
    </row>
    <row r="2" spans="1:19" ht="15.75" x14ac:dyDescent="0.25">
      <c r="A2" s="116"/>
      <c r="B2" s="12" t="s">
        <v>0</v>
      </c>
      <c r="C2" s="146"/>
      <c r="D2" s="146"/>
      <c r="E2" s="146"/>
      <c r="F2" s="146"/>
      <c r="G2" s="146"/>
      <c r="H2" s="146"/>
      <c r="I2" s="146"/>
      <c r="J2" s="146"/>
      <c r="K2" s="146"/>
      <c r="L2" s="146"/>
      <c r="M2" s="146"/>
      <c r="N2" s="146"/>
      <c r="O2" s="146"/>
      <c r="P2" s="146"/>
      <c r="Q2" s="146"/>
      <c r="R2" s="146"/>
      <c r="S2" s="146"/>
    </row>
    <row r="3" spans="1:19" ht="15.75" x14ac:dyDescent="0.25">
      <c r="A3" s="116"/>
      <c r="B3" s="117"/>
      <c r="C3" s="146"/>
      <c r="D3" s="146"/>
      <c r="E3" s="146"/>
      <c r="F3" s="146"/>
      <c r="G3" s="146"/>
      <c r="H3" s="146"/>
      <c r="I3" s="146"/>
      <c r="J3" s="146"/>
      <c r="K3" s="146"/>
      <c r="L3" s="146"/>
      <c r="M3" s="146"/>
      <c r="N3" s="146"/>
      <c r="O3" s="146"/>
      <c r="P3" s="146"/>
      <c r="Q3" s="146"/>
      <c r="R3" s="146"/>
      <c r="S3" s="146"/>
    </row>
    <row r="4" spans="1:19" ht="15.75" x14ac:dyDescent="0.25">
      <c r="A4" s="116"/>
      <c r="B4" s="117"/>
      <c r="C4" s="146"/>
      <c r="D4" s="146"/>
      <c r="E4" s="146"/>
      <c r="F4" s="146"/>
      <c r="G4" s="146"/>
      <c r="H4" s="146"/>
      <c r="I4" s="146"/>
      <c r="J4" s="146"/>
      <c r="K4" s="146"/>
      <c r="L4" s="146"/>
      <c r="M4" s="146"/>
      <c r="N4" s="146"/>
      <c r="O4" s="146"/>
      <c r="P4" s="146"/>
      <c r="Q4" s="146"/>
      <c r="R4" s="146"/>
      <c r="S4" s="146"/>
    </row>
    <row r="5" spans="1:19" ht="15.75" thickBot="1" x14ac:dyDescent="0.3">
      <c r="A5" s="116"/>
      <c r="B5" s="48" t="s">
        <v>430</v>
      </c>
      <c r="C5" s="48"/>
      <c r="D5" s="48"/>
      <c r="E5" s="48"/>
      <c r="F5" s="48"/>
      <c r="G5" s="48"/>
      <c r="H5" s="48"/>
      <c r="I5" s="48"/>
      <c r="J5" s="48"/>
      <c r="K5" s="48"/>
      <c r="L5" s="48"/>
      <c r="M5" s="48"/>
      <c r="N5" s="48"/>
      <c r="O5" s="48"/>
      <c r="P5" s="48"/>
      <c r="Q5" s="48"/>
      <c r="R5" s="48"/>
      <c r="S5" s="48"/>
    </row>
    <row r="6" spans="1:19" x14ac:dyDescent="0.25">
      <c r="A6" s="116"/>
      <c r="B6" s="169" t="s">
        <v>147</v>
      </c>
      <c r="C6" s="169"/>
      <c r="D6" s="169"/>
      <c r="E6" s="169"/>
      <c r="F6" s="169"/>
      <c r="G6" s="169"/>
      <c r="H6" s="169"/>
      <c r="I6" s="169"/>
      <c r="J6" s="169"/>
      <c r="K6" s="169"/>
      <c r="L6" s="169"/>
      <c r="M6" s="169"/>
      <c r="N6" s="169"/>
      <c r="O6" s="169"/>
      <c r="P6" s="169"/>
      <c r="Q6" s="169"/>
      <c r="R6" s="169"/>
      <c r="S6" s="169"/>
    </row>
    <row r="7" spans="1:19" ht="15.75" thickBot="1" x14ac:dyDescent="0.3">
      <c r="A7" s="116"/>
      <c r="B7" s="184" t="s">
        <v>431</v>
      </c>
      <c r="C7" s="185" t="s">
        <v>187</v>
      </c>
      <c r="D7" s="185" t="s">
        <v>188</v>
      </c>
      <c r="E7" s="185" t="s">
        <v>189</v>
      </c>
      <c r="F7" s="186" t="s">
        <v>190</v>
      </c>
      <c r="G7" s="185" t="s">
        <v>191</v>
      </c>
      <c r="H7" s="185" t="s">
        <v>192</v>
      </c>
      <c r="I7" s="185" t="s">
        <v>193</v>
      </c>
      <c r="J7" s="186" t="s">
        <v>194</v>
      </c>
      <c r="K7" s="185" t="s">
        <v>195</v>
      </c>
      <c r="L7" s="185" t="s">
        <v>196</v>
      </c>
      <c r="M7" s="185" t="s">
        <v>197</v>
      </c>
      <c r="N7" s="186" t="s">
        <v>198</v>
      </c>
      <c r="O7" s="185" t="s">
        <v>199</v>
      </c>
      <c r="P7" s="185" t="s">
        <v>200</v>
      </c>
      <c r="Q7" s="185" t="s">
        <v>201</v>
      </c>
      <c r="R7" s="186" t="s">
        <v>167</v>
      </c>
      <c r="S7" s="185" t="s">
        <v>166</v>
      </c>
    </row>
    <row r="8" spans="1:19" ht="18" thickTop="1" x14ac:dyDescent="0.25">
      <c r="A8" s="116"/>
      <c r="B8" s="180" t="s">
        <v>204</v>
      </c>
      <c r="C8" s="187"/>
      <c r="D8" s="187"/>
      <c r="E8" s="187"/>
      <c r="F8" s="188"/>
      <c r="G8" s="187"/>
      <c r="H8" s="187"/>
      <c r="I8" s="187"/>
      <c r="J8" s="188"/>
      <c r="K8" s="189">
        <v>82</v>
      </c>
      <c r="L8" s="189">
        <v>87</v>
      </c>
      <c r="M8" s="189">
        <v>87</v>
      </c>
      <c r="N8" s="190">
        <v>21</v>
      </c>
      <c r="O8" s="189">
        <v>21</v>
      </c>
      <c r="P8" s="189">
        <v>21</v>
      </c>
      <c r="Q8" s="189">
        <v>21</v>
      </c>
      <c r="R8" s="190">
        <v>24</v>
      </c>
      <c r="S8" s="189">
        <v>19</v>
      </c>
    </row>
    <row r="9" spans="1:19" x14ac:dyDescent="0.25">
      <c r="A9" s="116"/>
      <c r="B9" s="191" t="s">
        <v>205</v>
      </c>
      <c r="C9" s="192"/>
      <c r="D9" s="192"/>
      <c r="E9" s="192"/>
      <c r="F9" s="193"/>
      <c r="G9" s="192"/>
      <c r="H9" s="192"/>
      <c r="I9" s="192"/>
      <c r="J9" s="193"/>
      <c r="K9" s="194"/>
      <c r="L9" s="194">
        <v>0</v>
      </c>
      <c r="M9" s="194">
        <v>0</v>
      </c>
      <c r="N9" s="190"/>
      <c r="O9" s="194">
        <v>0</v>
      </c>
      <c r="P9" s="194"/>
      <c r="Q9" s="194"/>
      <c r="R9" s="190"/>
      <c r="S9" s="194"/>
    </row>
    <row r="10" spans="1:19" x14ac:dyDescent="0.25">
      <c r="A10" s="116"/>
      <c r="B10" s="191" t="s">
        <v>206</v>
      </c>
      <c r="C10" s="192"/>
      <c r="D10" s="192"/>
      <c r="E10" s="192"/>
      <c r="F10" s="193"/>
      <c r="G10" s="192"/>
      <c r="H10" s="192"/>
      <c r="I10" s="192"/>
      <c r="J10" s="193"/>
      <c r="K10" s="194"/>
      <c r="L10" s="194">
        <v>0</v>
      </c>
      <c r="M10" s="194">
        <v>0</v>
      </c>
      <c r="N10" s="190"/>
      <c r="O10" s="194">
        <v>0</v>
      </c>
      <c r="P10" s="194"/>
      <c r="Q10" s="194"/>
      <c r="R10" s="190"/>
      <c r="S10" s="194"/>
    </row>
    <row r="11" spans="1:19" x14ac:dyDescent="0.25">
      <c r="A11" s="116"/>
      <c r="B11" s="191" t="s">
        <v>207</v>
      </c>
      <c r="C11" s="192"/>
      <c r="D11" s="192"/>
      <c r="E11" s="192"/>
      <c r="F11" s="193"/>
      <c r="G11" s="192"/>
      <c r="H11" s="192"/>
      <c r="I11" s="192"/>
      <c r="J11" s="193"/>
      <c r="K11" s="194">
        <v>82</v>
      </c>
      <c r="L11" s="194">
        <v>87</v>
      </c>
      <c r="M11" s="194">
        <v>87</v>
      </c>
      <c r="N11" s="195">
        <v>21</v>
      </c>
      <c r="O11" s="194">
        <v>21</v>
      </c>
      <c r="P11" s="194">
        <v>21</v>
      </c>
      <c r="Q11" s="194">
        <v>21</v>
      </c>
      <c r="R11" s="195">
        <v>24</v>
      </c>
      <c r="S11" s="194">
        <v>19</v>
      </c>
    </row>
    <row r="12" spans="1:19" x14ac:dyDescent="0.25">
      <c r="A12" s="116"/>
      <c r="B12" s="180" t="s">
        <v>208</v>
      </c>
      <c r="C12" s="189">
        <v>7</v>
      </c>
      <c r="D12" s="189">
        <v>7</v>
      </c>
      <c r="E12" s="189">
        <v>7</v>
      </c>
      <c r="F12" s="190">
        <v>7</v>
      </c>
      <c r="G12" s="189">
        <v>7</v>
      </c>
      <c r="H12" s="189">
        <v>7</v>
      </c>
      <c r="I12" s="189">
        <v>7</v>
      </c>
      <c r="J12" s="190">
        <v>6</v>
      </c>
      <c r="K12" s="189">
        <v>6</v>
      </c>
      <c r="L12" s="189">
        <v>6</v>
      </c>
      <c r="M12" s="189">
        <v>6</v>
      </c>
      <c r="N12" s="190">
        <v>6</v>
      </c>
      <c r="O12" s="189">
        <v>0</v>
      </c>
      <c r="P12" s="189"/>
      <c r="Q12" s="189"/>
      <c r="R12" s="190"/>
      <c r="S12" s="189"/>
    </row>
    <row r="13" spans="1:19" x14ac:dyDescent="0.25">
      <c r="A13" s="116"/>
      <c r="B13" s="191" t="s">
        <v>205</v>
      </c>
      <c r="C13" s="194">
        <v>7</v>
      </c>
      <c r="D13" s="194">
        <v>7</v>
      </c>
      <c r="E13" s="194">
        <v>7</v>
      </c>
      <c r="F13" s="195">
        <v>7</v>
      </c>
      <c r="G13" s="194">
        <v>7</v>
      </c>
      <c r="H13" s="194">
        <v>7</v>
      </c>
      <c r="I13" s="194">
        <v>7</v>
      </c>
      <c r="J13" s="195">
        <v>6</v>
      </c>
      <c r="K13" s="194">
        <v>6</v>
      </c>
      <c r="L13" s="194">
        <v>6</v>
      </c>
      <c r="M13" s="194">
        <v>6</v>
      </c>
      <c r="N13" s="196">
        <v>6</v>
      </c>
      <c r="O13" s="194"/>
      <c r="P13" s="194"/>
      <c r="Q13" s="194"/>
      <c r="R13" s="196"/>
      <c r="S13" s="194"/>
    </row>
    <row r="14" spans="1:19" x14ac:dyDescent="0.25">
      <c r="A14" s="116"/>
      <c r="B14" s="191" t="s">
        <v>206</v>
      </c>
      <c r="C14" s="194"/>
      <c r="D14" s="194"/>
      <c r="E14" s="194"/>
      <c r="F14" s="195"/>
      <c r="G14" s="194"/>
      <c r="H14" s="194"/>
      <c r="I14" s="194">
        <v>0</v>
      </c>
      <c r="J14" s="195">
        <v>0</v>
      </c>
      <c r="K14" s="194"/>
      <c r="L14" s="194">
        <v>0</v>
      </c>
      <c r="M14" s="194"/>
      <c r="N14" s="197">
        <v>0</v>
      </c>
      <c r="O14" s="194"/>
      <c r="P14" s="194"/>
      <c r="Q14" s="194"/>
      <c r="R14" s="197"/>
      <c r="S14" s="194"/>
    </row>
    <row r="15" spans="1:19" x14ac:dyDescent="0.25">
      <c r="A15" s="116"/>
      <c r="B15" s="191" t="s">
        <v>207</v>
      </c>
      <c r="C15" s="40"/>
      <c r="D15" s="40"/>
      <c r="E15" s="40"/>
      <c r="F15" s="195"/>
      <c r="G15" s="40"/>
      <c r="H15" s="40"/>
      <c r="I15" s="40"/>
      <c r="J15" s="195"/>
      <c r="K15" s="194"/>
      <c r="L15" s="194">
        <v>0</v>
      </c>
      <c r="M15" s="194"/>
      <c r="N15" s="197">
        <v>0</v>
      </c>
      <c r="O15" s="194"/>
      <c r="P15" s="194"/>
      <c r="Q15" s="194"/>
      <c r="R15" s="197"/>
      <c r="S15" s="194"/>
    </row>
    <row r="16" spans="1:19" ht="17.25" hidden="1" outlineLevel="1" x14ac:dyDescent="0.25">
      <c r="A16" s="116"/>
      <c r="B16" s="180" t="s">
        <v>209</v>
      </c>
      <c r="C16" s="189">
        <v>113</v>
      </c>
      <c r="D16" s="189">
        <v>98</v>
      </c>
      <c r="E16" s="189">
        <v>108</v>
      </c>
      <c r="F16" s="190">
        <v>96</v>
      </c>
      <c r="G16" s="189">
        <v>95</v>
      </c>
      <c r="H16" s="189">
        <v>93</v>
      </c>
      <c r="I16" s="189">
        <v>91</v>
      </c>
      <c r="J16" s="190">
        <v>78</v>
      </c>
      <c r="K16" s="192"/>
      <c r="L16" s="192"/>
      <c r="M16" s="192"/>
      <c r="N16" s="188"/>
      <c r="O16" s="192"/>
      <c r="P16" s="192"/>
      <c r="Q16" s="192"/>
      <c r="R16" s="188"/>
      <c r="S16" s="192"/>
    </row>
    <row r="17" spans="1:19" hidden="1" outlineLevel="1" x14ac:dyDescent="0.25">
      <c r="A17" s="116"/>
      <c r="B17" s="191" t="s">
        <v>205</v>
      </c>
      <c r="C17" s="194">
        <v>113</v>
      </c>
      <c r="D17" s="194">
        <v>54</v>
      </c>
      <c r="E17" s="194">
        <v>33</v>
      </c>
      <c r="F17" s="195">
        <v>20</v>
      </c>
      <c r="G17" s="194">
        <v>17</v>
      </c>
      <c r="H17" s="194">
        <v>15</v>
      </c>
      <c r="I17" s="194">
        <v>5</v>
      </c>
      <c r="J17" s="195">
        <v>5</v>
      </c>
      <c r="K17" s="192"/>
      <c r="L17" s="192"/>
      <c r="M17" s="192"/>
      <c r="N17" s="193"/>
      <c r="O17" s="192"/>
      <c r="P17" s="192"/>
      <c r="Q17" s="192"/>
      <c r="R17" s="193"/>
      <c r="S17" s="192"/>
    </row>
    <row r="18" spans="1:19" hidden="1" outlineLevel="1" x14ac:dyDescent="0.25">
      <c r="A18" s="116"/>
      <c r="B18" s="191" t="s">
        <v>206</v>
      </c>
      <c r="C18" s="194"/>
      <c r="D18" s="194">
        <v>43</v>
      </c>
      <c r="E18" s="194">
        <v>75</v>
      </c>
      <c r="F18" s="195">
        <v>76</v>
      </c>
      <c r="G18" s="194">
        <v>78</v>
      </c>
      <c r="H18" s="194">
        <v>78</v>
      </c>
      <c r="I18" s="194">
        <v>86</v>
      </c>
      <c r="J18" s="195">
        <v>73</v>
      </c>
      <c r="K18" s="192"/>
      <c r="L18" s="192"/>
      <c r="M18" s="192"/>
      <c r="N18" s="193"/>
      <c r="O18" s="192"/>
      <c r="P18" s="192"/>
      <c r="Q18" s="192"/>
      <c r="R18" s="193"/>
      <c r="S18" s="192"/>
    </row>
    <row r="19" spans="1:19" hidden="1" outlineLevel="1" x14ac:dyDescent="0.25">
      <c r="A19" s="116"/>
      <c r="B19" s="191" t="s">
        <v>207</v>
      </c>
      <c r="C19" s="40"/>
      <c r="D19" s="40"/>
      <c r="E19" s="40"/>
      <c r="F19" s="195"/>
      <c r="G19" s="40"/>
      <c r="H19" s="40"/>
      <c r="I19" s="40"/>
      <c r="J19" s="195"/>
      <c r="K19" s="187"/>
      <c r="L19" s="187"/>
      <c r="M19" s="187"/>
      <c r="N19" s="193"/>
      <c r="O19" s="187"/>
      <c r="P19" s="187"/>
      <c r="Q19" s="187"/>
      <c r="R19" s="193"/>
      <c r="S19" s="187"/>
    </row>
    <row r="20" spans="1:19" collapsed="1" x14ac:dyDescent="0.25">
      <c r="A20" s="116"/>
      <c r="B20" s="180" t="s">
        <v>210</v>
      </c>
      <c r="C20" s="198">
        <v>124</v>
      </c>
      <c r="D20" s="198">
        <v>35</v>
      </c>
      <c r="E20" s="198">
        <v>27</v>
      </c>
      <c r="F20" s="197">
        <v>39</v>
      </c>
      <c r="G20" s="198">
        <v>3</v>
      </c>
      <c r="H20" s="198">
        <v>4</v>
      </c>
      <c r="I20" s="198">
        <v>33</v>
      </c>
      <c r="J20" s="197">
        <v>97</v>
      </c>
      <c r="K20" s="198">
        <v>38</v>
      </c>
      <c r="L20" s="198">
        <v>94</v>
      </c>
      <c r="M20" s="198">
        <v>52</v>
      </c>
      <c r="N20" s="197">
        <v>392</v>
      </c>
      <c r="O20" s="198">
        <v>100</v>
      </c>
      <c r="P20" s="198">
        <v>112</v>
      </c>
      <c r="Q20" s="198">
        <v>179</v>
      </c>
      <c r="R20" s="197">
        <v>284</v>
      </c>
      <c r="S20" s="198">
        <v>407</v>
      </c>
    </row>
    <row r="21" spans="1:19" x14ac:dyDescent="0.25">
      <c r="A21" s="116"/>
      <c r="B21" s="191" t="s">
        <v>205</v>
      </c>
      <c r="C21" s="194"/>
      <c r="D21" s="194"/>
      <c r="E21" s="194"/>
      <c r="F21" s="195"/>
      <c r="G21" s="194"/>
      <c r="H21" s="194"/>
      <c r="I21" s="194">
        <v>0</v>
      </c>
      <c r="J21" s="195">
        <v>0</v>
      </c>
      <c r="K21" s="194"/>
      <c r="L21" s="194">
        <v>0</v>
      </c>
      <c r="M21" s="194">
        <v>0</v>
      </c>
      <c r="N21" s="195">
        <v>0</v>
      </c>
      <c r="O21" s="194">
        <v>0</v>
      </c>
      <c r="P21" s="194"/>
      <c r="Q21" s="194"/>
      <c r="R21" s="195"/>
      <c r="S21" s="194"/>
    </row>
    <row r="22" spans="1:19" x14ac:dyDescent="0.25">
      <c r="A22" s="116"/>
      <c r="B22" s="191" t="s">
        <v>206</v>
      </c>
      <c r="C22" s="194">
        <v>124</v>
      </c>
      <c r="D22" s="194">
        <v>35</v>
      </c>
      <c r="E22" s="194">
        <v>27</v>
      </c>
      <c r="F22" s="195">
        <v>39</v>
      </c>
      <c r="G22" s="194">
        <v>3</v>
      </c>
      <c r="H22" s="194">
        <v>4</v>
      </c>
      <c r="I22" s="194">
        <v>33</v>
      </c>
      <c r="J22" s="195">
        <v>97</v>
      </c>
      <c r="K22" s="194">
        <v>38</v>
      </c>
      <c r="L22" s="194">
        <v>94</v>
      </c>
      <c r="M22" s="194">
        <v>52</v>
      </c>
      <c r="N22" s="195">
        <v>392</v>
      </c>
      <c r="O22" s="194">
        <v>100</v>
      </c>
      <c r="P22" s="194">
        <v>112</v>
      </c>
      <c r="Q22" s="194">
        <v>179</v>
      </c>
      <c r="R22" s="195">
        <v>284</v>
      </c>
      <c r="S22" s="194">
        <v>407</v>
      </c>
    </row>
    <row r="23" spans="1:19" x14ac:dyDescent="0.25">
      <c r="A23" s="116"/>
      <c r="B23" s="191" t="s">
        <v>207</v>
      </c>
      <c r="C23" s="40"/>
      <c r="D23" s="40"/>
      <c r="E23" s="40"/>
      <c r="F23" s="195"/>
      <c r="G23" s="40"/>
      <c r="H23" s="40"/>
      <c r="I23" s="40"/>
      <c r="J23" s="195"/>
      <c r="K23" s="194"/>
      <c r="L23" s="194">
        <v>0</v>
      </c>
      <c r="M23" s="194">
        <v>0</v>
      </c>
      <c r="N23" s="195">
        <v>0</v>
      </c>
      <c r="O23" s="194">
        <v>0</v>
      </c>
      <c r="P23" s="194"/>
      <c r="Q23" s="194"/>
      <c r="R23" s="195"/>
      <c r="S23" s="194"/>
    </row>
    <row r="24" spans="1:19" x14ac:dyDescent="0.25">
      <c r="A24" s="116"/>
      <c r="B24" s="180" t="s">
        <v>211</v>
      </c>
      <c r="C24" s="189">
        <v>961</v>
      </c>
      <c r="D24" s="189">
        <v>583</v>
      </c>
      <c r="E24" s="189">
        <v>477</v>
      </c>
      <c r="F24" s="190">
        <v>777</v>
      </c>
      <c r="G24" s="189">
        <v>386</v>
      </c>
      <c r="H24" s="189">
        <v>494</v>
      </c>
      <c r="I24" s="189">
        <v>588</v>
      </c>
      <c r="J24" s="190">
        <v>732</v>
      </c>
      <c r="K24" s="189">
        <v>837</v>
      </c>
      <c r="L24" s="189">
        <v>2107</v>
      </c>
      <c r="M24" s="189">
        <v>3641</v>
      </c>
      <c r="N24" s="190">
        <v>2384</v>
      </c>
      <c r="O24" s="189">
        <v>2195</v>
      </c>
      <c r="P24" s="189">
        <v>2507</v>
      </c>
      <c r="Q24" s="189">
        <v>1890</v>
      </c>
      <c r="R24" s="190">
        <v>2391</v>
      </c>
      <c r="S24" s="189">
        <v>6187</v>
      </c>
    </row>
    <row r="25" spans="1:19" x14ac:dyDescent="0.25">
      <c r="A25" s="116"/>
      <c r="B25" s="191" t="s">
        <v>205</v>
      </c>
      <c r="C25" s="194">
        <v>336</v>
      </c>
      <c r="D25" s="194">
        <v>141</v>
      </c>
      <c r="E25" s="194">
        <v>146</v>
      </c>
      <c r="F25" s="195">
        <v>192</v>
      </c>
      <c r="G25" s="194">
        <v>112</v>
      </c>
      <c r="H25" s="194">
        <v>175</v>
      </c>
      <c r="I25" s="194">
        <v>383</v>
      </c>
      <c r="J25" s="195">
        <v>360</v>
      </c>
      <c r="K25" s="194">
        <v>499</v>
      </c>
      <c r="L25" s="194">
        <v>1199</v>
      </c>
      <c r="M25" s="194">
        <v>1868</v>
      </c>
      <c r="N25" s="195">
        <v>1206</v>
      </c>
      <c r="O25" s="194">
        <v>522</v>
      </c>
      <c r="P25" s="194">
        <v>511</v>
      </c>
      <c r="Q25" s="194">
        <v>760</v>
      </c>
      <c r="R25" s="195">
        <v>241</v>
      </c>
      <c r="S25" s="194">
        <v>1276</v>
      </c>
    </row>
    <row r="26" spans="1:19" x14ac:dyDescent="0.25">
      <c r="A26" s="116"/>
      <c r="B26" s="191" t="s">
        <v>206</v>
      </c>
      <c r="C26" s="194">
        <v>625</v>
      </c>
      <c r="D26" s="194">
        <v>442</v>
      </c>
      <c r="E26" s="194">
        <v>331</v>
      </c>
      <c r="F26" s="195">
        <v>585</v>
      </c>
      <c r="G26" s="194">
        <v>274</v>
      </c>
      <c r="H26" s="194">
        <v>320</v>
      </c>
      <c r="I26" s="194">
        <v>206</v>
      </c>
      <c r="J26" s="195">
        <v>372</v>
      </c>
      <c r="K26" s="194">
        <v>338</v>
      </c>
      <c r="L26" s="194">
        <v>908</v>
      </c>
      <c r="M26" s="194">
        <v>1773</v>
      </c>
      <c r="N26" s="195">
        <v>1178</v>
      </c>
      <c r="O26" s="194">
        <v>1673</v>
      </c>
      <c r="P26" s="194">
        <v>1996</v>
      </c>
      <c r="Q26" s="194">
        <v>1130</v>
      </c>
      <c r="R26" s="195">
        <v>2150</v>
      </c>
      <c r="S26" s="194">
        <v>4911</v>
      </c>
    </row>
    <row r="27" spans="1:19" x14ac:dyDescent="0.25">
      <c r="A27" s="116"/>
      <c r="B27" s="191" t="s">
        <v>207</v>
      </c>
      <c r="C27" s="40"/>
      <c r="D27" s="40"/>
      <c r="E27" s="40"/>
      <c r="F27" s="195"/>
      <c r="G27" s="40"/>
      <c r="H27" s="40"/>
      <c r="I27" s="40"/>
      <c r="J27" s="195"/>
      <c r="K27" s="194"/>
      <c r="L27" s="194">
        <v>0</v>
      </c>
      <c r="M27" s="194">
        <v>0</v>
      </c>
      <c r="N27" s="195">
        <v>0</v>
      </c>
      <c r="O27" s="194">
        <v>0</v>
      </c>
      <c r="P27" s="194"/>
      <c r="Q27" s="194"/>
      <c r="R27" s="195"/>
      <c r="S27" s="194"/>
    </row>
    <row r="28" spans="1:19" ht="32.25" x14ac:dyDescent="0.25">
      <c r="A28" s="116"/>
      <c r="B28" s="180" t="s">
        <v>212</v>
      </c>
      <c r="C28" s="192"/>
      <c r="D28" s="192"/>
      <c r="E28" s="192"/>
      <c r="F28" s="190">
        <v>2285</v>
      </c>
      <c r="G28" s="192"/>
      <c r="H28" s="192"/>
      <c r="I28" s="192"/>
      <c r="J28" s="190">
        <v>2</v>
      </c>
      <c r="K28" s="198">
        <v>0</v>
      </c>
      <c r="L28" s="198">
        <v>303</v>
      </c>
      <c r="M28" s="198">
        <v>144</v>
      </c>
      <c r="N28" s="190"/>
      <c r="O28" s="198"/>
      <c r="P28" s="198"/>
      <c r="Q28" s="198"/>
      <c r="R28" s="190">
        <v>8</v>
      </c>
      <c r="S28" s="198">
        <v>7</v>
      </c>
    </row>
    <row r="29" spans="1:19" x14ac:dyDescent="0.25">
      <c r="A29" s="116"/>
      <c r="B29" s="191" t="s">
        <v>205</v>
      </c>
      <c r="C29" s="192"/>
      <c r="D29" s="192"/>
      <c r="E29" s="192"/>
      <c r="F29" s="195"/>
      <c r="G29" s="192"/>
      <c r="H29" s="192"/>
      <c r="I29" s="192"/>
      <c r="J29" s="195"/>
      <c r="K29" s="194"/>
      <c r="L29" s="194">
        <v>0</v>
      </c>
      <c r="M29" s="194">
        <v>0</v>
      </c>
      <c r="N29" s="195"/>
      <c r="O29" s="194"/>
      <c r="P29" s="194"/>
      <c r="Q29" s="194"/>
      <c r="R29" s="195"/>
      <c r="S29" s="194"/>
    </row>
    <row r="30" spans="1:19" x14ac:dyDescent="0.25">
      <c r="A30" s="116"/>
      <c r="B30" s="191" t="s">
        <v>206</v>
      </c>
      <c r="C30" s="192"/>
      <c r="D30" s="192"/>
      <c r="E30" s="192"/>
      <c r="F30" s="195">
        <v>1316</v>
      </c>
      <c r="G30" s="192"/>
      <c r="H30" s="192"/>
      <c r="I30" s="192"/>
      <c r="J30" s="195"/>
      <c r="K30" s="194"/>
      <c r="L30" s="194">
        <v>303</v>
      </c>
      <c r="M30" s="194">
        <v>144</v>
      </c>
      <c r="N30" s="195"/>
      <c r="O30" s="194"/>
      <c r="P30" s="194"/>
      <c r="Q30" s="194"/>
      <c r="R30" s="195">
        <v>8</v>
      </c>
      <c r="S30" s="194">
        <v>7</v>
      </c>
    </row>
    <row r="31" spans="1:19" x14ac:dyDescent="0.25">
      <c r="A31" s="116"/>
      <c r="B31" s="191" t="s">
        <v>207</v>
      </c>
      <c r="C31" s="192"/>
      <c r="D31" s="192"/>
      <c r="E31" s="192"/>
      <c r="F31" s="195">
        <v>968</v>
      </c>
      <c r="G31" s="192"/>
      <c r="H31" s="192"/>
      <c r="I31" s="192"/>
      <c r="J31" s="195">
        <v>2</v>
      </c>
      <c r="K31" s="199">
        <v>0</v>
      </c>
      <c r="L31" s="199">
        <v>0</v>
      </c>
      <c r="M31" s="199">
        <v>0</v>
      </c>
      <c r="N31" s="195"/>
      <c r="O31" s="199"/>
      <c r="P31" s="199"/>
      <c r="Q31" s="199"/>
      <c r="R31" s="195"/>
      <c r="S31" s="199"/>
    </row>
    <row r="32" spans="1:19" ht="17.25" x14ac:dyDescent="0.25">
      <c r="A32" s="116"/>
      <c r="B32" s="180" t="s">
        <v>213</v>
      </c>
      <c r="C32" s="192"/>
      <c r="D32" s="192"/>
      <c r="E32" s="192"/>
      <c r="F32" s="190">
        <v>101</v>
      </c>
      <c r="G32" s="192"/>
      <c r="H32" s="192"/>
      <c r="I32" s="192"/>
      <c r="J32" s="190">
        <v>780</v>
      </c>
      <c r="K32" s="189">
        <v>797</v>
      </c>
      <c r="L32" s="189">
        <v>784</v>
      </c>
      <c r="M32" s="189">
        <v>788</v>
      </c>
      <c r="N32" s="190">
        <v>725</v>
      </c>
      <c r="O32" s="189">
        <v>735</v>
      </c>
      <c r="P32" s="189">
        <v>749</v>
      </c>
      <c r="Q32" s="189">
        <v>698</v>
      </c>
      <c r="R32" s="190">
        <v>721</v>
      </c>
      <c r="S32" s="189">
        <v>709</v>
      </c>
    </row>
    <row r="33" spans="1:19" x14ac:dyDescent="0.25">
      <c r="A33" s="116"/>
      <c r="B33" s="191" t="s">
        <v>205</v>
      </c>
      <c r="C33" s="192"/>
      <c r="D33" s="192"/>
      <c r="E33" s="192"/>
      <c r="F33" s="195"/>
      <c r="G33" s="192"/>
      <c r="H33" s="192"/>
      <c r="I33" s="192"/>
      <c r="J33" s="195"/>
      <c r="K33" s="194"/>
      <c r="L33" s="194">
        <v>0</v>
      </c>
      <c r="M33" s="194">
        <v>0</v>
      </c>
      <c r="N33" s="195">
        <v>0</v>
      </c>
      <c r="O33" s="194">
        <v>0</v>
      </c>
      <c r="P33" s="194"/>
      <c r="Q33" s="194"/>
      <c r="R33" s="195"/>
      <c r="S33" s="194"/>
    </row>
    <row r="34" spans="1:19" x14ac:dyDescent="0.25">
      <c r="A34" s="116"/>
      <c r="B34" s="191" t="s">
        <v>206</v>
      </c>
      <c r="C34" s="192"/>
      <c r="D34" s="192"/>
      <c r="E34" s="192"/>
      <c r="F34" s="195"/>
      <c r="G34" s="192"/>
      <c r="H34" s="192"/>
      <c r="I34" s="192"/>
      <c r="J34" s="195"/>
      <c r="K34" s="194"/>
      <c r="L34" s="194">
        <v>0</v>
      </c>
      <c r="M34" s="194">
        <v>0</v>
      </c>
      <c r="N34" s="195">
        <v>0</v>
      </c>
      <c r="O34" s="194">
        <v>0</v>
      </c>
      <c r="P34" s="194"/>
      <c r="Q34" s="194"/>
      <c r="R34" s="195"/>
      <c r="S34" s="194"/>
    </row>
    <row r="35" spans="1:19" x14ac:dyDescent="0.25">
      <c r="A35" s="116"/>
      <c r="B35" s="191" t="s">
        <v>207</v>
      </c>
      <c r="C35" s="192"/>
      <c r="D35" s="192"/>
      <c r="E35" s="192"/>
      <c r="F35" s="195">
        <v>101</v>
      </c>
      <c r="G35" s="192"/>
      <c r="H35" s="192"/>
      <c r="I35" s="192"/>
      <c r="J35" s="195">
        <v>780</v>
      </c>
      <c r="K35" s="194">
        <v>797</v>
      </c>
      <c r="L35" s="194">
        <v>784</v>
      </c>
      <c r="M35" s="194">
        <v>788</v>
      </c>
      <c r="N35" s="195">
        <v>725</v>
      </c>
      <c r="O35" s="194">
        <v>735</v>
      </c>
      <c r="P35" s="194">
        <v>749</v>
      </c>
      <c r="Q35" s="194">
        <v>698</v>
      </c>
      <c r="R35" s="195">
        <v>721</v>
      </c>
      <c r="S35" s="194">
        <v>709</v>
      </c>
    </row>
    <row r="36" spans="1:19" ht="15.75" thickBot="1" x14ac:dyDescent="0.3">
      <c r="A36" s="116"/>
      <c r="B36" s="173" t="s">
        <v>202</v>
      </c>
      <c r="C36" s="200">
        <v>1204</v>
      </c>
      <c r="D36" s="200">
        <v>724</v>
      </c>
      <c r="E36" s="200">
        <v>620</v>
      </c>
      <c r="F36" s="201">
        <v>3305</v>
      </c>
      <c r="G36" s="200">
        <v>491</v>
      </c>
      <c r="H36" s="200">
        <v>599</v>
      </c>
      <c r="I36" s="200">
        <v>719</v>
      </c>
      <c r="J36" s="201">
        <v>1695</v>
      </c>
      <c r="K36" s="200">
        <v>1761</v>
      </c>
      <c r="L36" s="200">
        <v>3380</v>
      </c>
      <c r="M36" s="200">
        <v>4718</v>
      </c>
      <c r="N36" s="201">
        <v>3529</v>
      </c>
      <c r="O36" s="200">
        <v>3052</v>
      </c>
      <c r="P36" s="200">
        <v>3390</v>
      </c>
      <c r="Q36" s="200">
        <v>2788</v>
      </c>
      <c r="R36" s="201">
        <v>3428</v>
      </c>
      <c r="S36" s="200">
        <v>7330</v>
      </c>
    </row>
    <row r="37" spans="1:19" ht="15.75" thickTop="1" x14ac:dyDescent="0.25">
      <c r="A37" s="116"/>
      <c r="B37" s="191" t="s">
        <v>205</v>
      </c>
      <c r="C37" s="194">
        <v>456</v>
      </c>
      <c r="D37" s="194">
        <v>203</v>
      </c>
      <c r="E37" s="194">
        <v>186</v>
      </c>
      <c r="F37" s="195">
        <v>219</v>
      </c>
      <c r="G37" s="194">
        <v>355</v>
      </c>
      <c r="H37" s="194">
        <v>197</v>
      </c>
      <c r="I37" s="194">
        <v>395</v>
      </c>
      <c r="J37" s="195">
        <v>371</v>
      </c>
      <c r="K37" s="194">
        <v>505</v>
      </c>
      <c r="L37" s="194">
        <v>1205</v>
      </c>
      <c r="M37" s="194">
        <v>1873</v>
      </c>
      <c r="N37" s="195">
        <v>1212</v>
      </c>
      <c r="O37" s="194">
        <v>522</v>
      </c>
      <c r="P37" s="194">
        <v>511</v>
      </c>
      <c r="Q37" s="194">
        <v>761</v>
      </c>
      <c r="R37" s="195">
        <v>241</v>
      </c>
      <c r="S37" s="194">
        <v>1276</v>
      </c>
    </row>
    <row r="38" spans="1:19" x14ac:dyDescent="0.25">
      <c r="A38" s="116"/>
      <c r="B38" s="191" t="s">
        <v>206</v>
      </c>
      <c r="C38" s="194">
        <v>749</v>
      </c>
      <c r="D38" s="194">
        <v>521</v>
      </c>
      <c r="E38" s="194">
        <v>433</v>
      </c>
      <c r="F38" s="195">
        <v>2016</v>
      </c>
      <c r="G38" s="194">
        <v>137</v>
      </c>
      <c r="H38" s="194">
        <v>402</v>
      </c>
      <c r="I38" s="194">
        <v>324</v>
      </c>
      <c r="J38" s="195">
        <v>542</v>
      </c>
      <c r="K38" s="194">
        <v>377</v>
      </c>
      <c r="L38" s="194">
        <v>1304</v>
      </c>
      <c r="M38" s="194">
        <v>1969</v>
      </c>
      <c r="N38" s="195">
        <v>1570</v>
      </c>
      <c r="O38" s="194">
        <v>1773</v>
      </c>
      <c r="P38" s="194">
        <v>2108</v>
      </c>
      <c r="Q38" s="194">
        <v>1309</v>
      </c>
      <c r="R38" s="195">
        <v>2443</v>
      </c>
      <c r="S38" s="194">
        <v>5325</v>
      </c>
    </row>
    <row r="39" spans="1:19" x14ac:dyDescent="0.25">
      <c r="A39" s="116"/>
      <c r="B39" s="191" t="s">
        <v>207</v>
      </c>
      <c r="C39" s="40"/>
      <c r="D39" s="40"/>
      <c r="E39" s="40"/>
      <c r="F39" s="195">
        <v>1069</v>
      </c>
      <c r="G39" s="40"/>
      <c r="H39" s="40"/>
      <c r="I39" s="40"/>
      <c r="J39" s="195">
        <v>782</v>
      </c>
      <c r="K39" s="194">
        <v>879</v>
      </c>
      <c r="L39" s="194">
        <v>871</v>
      </c>
      <c r="M39" s="194">
        <v>875</v>
      </c>
      <c r="N39" s="195">
        <v>747</v>
      </c>
      <c r="O39" s="194">
        <v>757</v>
      </c>
      <c r="P39" s="194">
        <v>771</v>
      </c>
      <c r="Q39" s="194">
        <v>719</v>
      </c>
      <c r="R39" s="195">
        <v>745</v>
      </c>
      <c r="S39" s="194">
        <v>729</v>
      </c>
    </row>
    <row r="40" spans="1:19" x14ac:dyDescent="0.25">
      <c r="A40" s="116"/>
      <c r="B40" s="202"/>
      <c r="C40" s="203"/>
      <c r="D40" s="203"/>
      <c r="E40" s="203"/>
      <c r="F40" s="204"/>
      <c r="G40" s="203"/>
      <c r="H40" s="203"/>
      <c r="I40" s="203"/>
      <c r="J40" s="204"/>
      <c r="K40" s="203"/>
      <c r="L40" s="203"/>
      <c r="M40" s="203"/>
      <c r="N40" s="204"/>
      <c r="O40" s="203"/>
      <c r="P40" s="203"/>
      <c r="Q40" s="203"/>
      <c r="R40" s="204"/>
      <c r="S40" s="203"/>
    </row>
    <row r="41" spans="1:19" ht="15.75" thickBot="1" x14ac:dyDescent="0.3">
      <c r="A41" s="116"/>
      <c r="B41" s="173" t="s">
        <v>432</v>
      </c>
      <c r="C41" s="185" t="s">
        <v>187</v>
      </c>
      <c r="D41" s="185" t="s">
        <v>188</v>
      </c>
      <c r="E41" s="185" t="s">
        <v>189</v>
      </c>
      <c r="F41" s="186" t="s">
        <v>190</v>
      </c>
      <c r="G41" s="185" t="s">
        <v>191</v>
      </c>
      <c r="H41" s="185" t="s">
        <v>192</v>
      </c>
      <c r="I41" s="185" t="s">
        <v>193</v>
      </c>
      <c r="J41" s="186" t="s">
        <v>194</v>
      </c>
      <c r="K41" s="185" t="s">
        <v>195</v>
      </c>
      <c r="L41" s="185" t="s">
        <v>196</v>
      </c>
      <c r="M41" s="185" t="s">
        <v>197</v>
      </c>
      <c r="N41" s="186" t="s">
        <v>198</v>
      </c>
      <c r="O41" s="185" t="s">
        <v>199</v>
      </c>
      <c r="P41" s="185" t="s">
        <v>200</v>
      </c>
      <c r="Q41" s="185" t="s">
        <v>201</v>
      </c>
      <c r="R41" s="186" t="s">
        <v>167</v>
      </c>
      <c r="S41" s="185" t="s">
        <v>166</v>
      </c>
    </row>
    <row r="42" spans="1:19" ht="30.75" thickTop="1" x14ac:dyDescent="0.25">
      <c r="A42" s="116"/>
      <c r="B42" s="180" t="s">
        <v>214</v>
      </c>
      <c r="C42" s="198">
        <v>61</v>
      </c>
      <c r="D42" s="198">
        <v>38</v>
      </c>
      <c r="E42" s="198">
        <v>29</v>
      </c>
      <c r="F42" s="197">
        <v>70</v>
      </c>
      <c r="G42" s="198">
        <v>11</v>
      </c>
      <c r="H42" s="198">
        <v>3</v>
      </c>
      <c r="I42" s="198">
        <v>42</v>
      </c>
      <c r="J42" s="197">
        <v>97</v>
      </c>
      <c r="K42" s="198">
        <v>43</v>
      </c>
      <c r="L42" s="198">
        <v>58</v>
      </c>
      <c r="M42" s="198">
        <v>18</v>
      </c>
      <c r="N42" s="197">
        <v>348</v>
      </c>
      <c r="O42" s="198">
        <v>43</v>
      </c>
      <c r="P42" s="198">
        <v>82</v>
      </c>
      <c r="Q42" s="198">
        <v>173</v>
      </c>
      <c r="R42" s="197">
        <v>237</v>
      </c>
      <c r="S42" s="198">
        <v>173</v>
      </c>
    </row>
    <row r="43" spans="1:19" x14ac:dyDescent="0.25">
      <c r="A43" s="116"/>
      <c r="B43" s="191" t="s">
        <v>205</v>
      </c>
      <c r="C43" s="194"/>
      <c r="D43" s="194"/>
      <c r="E43" s="194"/>
      <c r="F43" s="195"/>
      <c r="G43" s="194"/>
      <c r="H43" s="194"/>
      <c r="I43" s="194">
        <v>0</v>
      </c>
      <c r="J43" s="195">
        <v>0</v>
      </c>
      <c r="K43" s="194"/>
      <c r="L43" s="194">
        <v>0</v>
      </c>
      <c r="M43" s="194">
        <v>0</v>
      </c>
      <c r="N43" s="195">
        <v>0</v>
      </c>
      <c r="O43" s="194">
        <v>0</v>
      </c>
      <c r="P43" s="194"/>
      <c r="Q43" s="194"/>
      <c r="R43" s="195"/>
      <c r="S43" s="194"/>
    </row>
    <row r="44" spans="1:19" x14ac:dyDescent="0.25">
      <c r="A44" s="116"/>
      <c r="B44" s="191" t="s">
        <v>206</v>
      </c>
      <c r="C44" s="194">
        <v>61</v>
      </c>
      <c r="D44" s="194">
        <v>38</v>
      </c>
      <c r="E44" s="194">
        <v>29</v>
      </c>
      <c r="F44" s="195">
        <v>70</v>
      </c>
      <c r="G44" s="194">
        <v>11</v>
      </c>
      <c r="H44" s="194">
        <v>3</v>
      </c>
      <c r="I44" s="194">
        <v>42</v>
      </c>
      <c r="J44" s="195">
        <v>97</v>
      </c>
      <c r="K44" s="194">
        <v>43</v>
      </c>
      <c r="L44" s="194">
        <v>58</v>
      </c>
      <c r="M44" s="194">
        <v>18</v>
      </c>
      <c r="N44" s="195">
        <v>348</v>
      </c>
      <c r="O44" s="194">
        <v>43</v>
      </c>
      <c r="P44" s="194">
        <v>82</v>
      </c>
      <c r="Q44" s="194">
        <v>173</v>
      </c>
      <c r="R44" s="195">
        <v>237</v>
      </c>
      <c r="S44" s="194">
        <v>173</v>
      </c>
    </row>
    <row r="45" spans="1:19" x14ac:dyDescent="0.25">
      <c r="A45" s="116"/>
      <c r="B45" s="191" t="s">
        <v>207</v>
      </c>
      <c r="C45" s="40"/>
      <c r="D45" s="40"/>
      <c r="E45" s="40"/>
      <c r="F45" s="195"/>
      <c r="G45" s="40"/>
      <c r="H45" s="40"/>
      <c r="I45" s="40"/>
      <c r="J45" s="195"/>
      <c r="K45" s="194"/>
      <c r="L45" s="194">
        <v>0</v>
      </c>
      <c r="M45" s="194">
        <v>0</v>
      </c>
      <c r="N45" s="195">
        <v>0</v>
      </c>
      <c r="O45" s="194">
        <v>0</v>
      </c>
      <c r="P45" s="194"/>
      <c r="Q45" s="194"/>
      <c r="R45" s="195"/>
      <c r="S45" s="194"/>
    </row>
    <row r="46" spans="1:19" x14ac:dyDescent="0.25">
      <c r="A46" s="116"/>
      <c r="B46" s="180" t="s">
        <v>215</v>
      </c>
      <c r="C46" s="189">
        <v>943</v>
      </c>
      <c r="D46" s="189">
        <v>599</v>
      </c>
      <c r="E46" s="189">
        <v>456</v>
      </c>
      <c r="F46" s="190">
        <v>840</v>
      </c>
      <c r="G46" s="189">
        <v>334</v>
      </c>
      <c r="H46" s="189">
        <v>426</v>
      </c>
      <c r="I46" s="189">
        <v>621</v>
      </c>
      <c r="J46" s="190">
        <v>879</v>
      </c>
      <c r="K46" s="189">
        <v>933</v>
      </c>
      <c r="L46" s="189">
        <v>2315</v>
      </c>
      <c r="M46" s="189">
        <v>4001</v>
      </c>
      <c r="N46" s="190">
        <v>2452</v>
      </c>
      <c r="O46" s="189">
        <v>2236</v>
      </c>
      <c r="P46" s="189">
        <v>2507</v>
      </c>
      <c r="Q46" s="189">
        <v>1815</v>
      </c>
      <c r="R46" s="190">
        <v>2241</v>
      </c>
      <c r="S46" s="189">
        <v>5901</v>
      </c>
    </row>
    <row r="47" spans="1:19" x14ac:dyDescent="0.25">
      <c r="A47" s="116"/>
      <c r="B47" s="191" t="s">
        <v>205</v>
      </c>
      <c r="C47" s="194">
        <v>387</v>
      </c>
      <c r="D47" s="194">
        <v>187</v>
      </c>
      <c r="E47" s="194">
        <v>144</v>
      </c>
      <c r="F47" s="195">
        <v>208</v>
      </c>
      <c r="G47" s="194">
        <v>101</v>
      </c>
      <c r="H47" s="194">
        <v>147</v>
      </c>
      <c r="I47" s="194">
        <v>395</v>
      </c>
      <c r="J47" s="195">
        <v>360</v>
      </c>
      <c r="K47" s="194">
        <v>498</v>
      </c>
      <c r="L47" s="194">
        <v>1186</v>
      </c>
      <c r="M47" s="194">
        <v>1857</v>
      </c>
      <c r="N47" s="195">
        <v>1192</v>
      </c>
      <c r="O47" s="194">
        <v>528</v>
      </c>
      <c r="P47" s="194">
        <v>501</v>
      </c>
      <c r="Q47" s="194">
        <v>751</v>
      </c>
      <c r="R47" s="195">
        <v>266</v>
      </c>
      <c r="S47" s="194">
        <v>1252</v>
      </c>
    </row>
    <row r="48" spans="1:19" x14ac:dyDescent="0.25">
      <c r="A48" s="116"/>
      <c r="B48" s="191" t="s">
        <v>206</v>
      </c>
      <c r="C48" s="194">
        <v>556</v>
      </c>
      <c r="D48" s="194">
        <v>412</v>
      </c>
      <c r="E48" s="194">
        <v>311</v>
      </c>
      <c r="F48" s="195">
        <v>632</v>
      </c>
      <c r="G48" s="194">
        <v>233</v>
      </c>
      <c r="H48" s="194">
        <v>279</v>
      </c>
      <c r="I48" s="194">
        <v>226</v>
      </c>
      <c r="J48" s="195">
        <v>519</v>
      </c>
      <c r="K48" s="194">
        <v>435</v>
      </c>
      <c r="L48" s="194">
        <v>1130</v>
      </c>
      <c r="M48" s="194">
        <v>2144</v>
      </c>
      <c r="N48" s="195">
        <v>1260</v>
      </c>
      <c r="O48" s="194">
        <v>1709</v>
      </c>
      <c r="P48" s="194">
        <v>2006</v>
      </c>
      <c r="Q48" s="194">
        <v>1064</v>
      </c>
      <c r="R48" s="195">
        <v>1976</v>
      </c>
      <c r="S48" s="194">
        <v>4649</v>
      </c>
    </row>
    <row r="49" spans="1:19" x14ac:dyDescent="0.25">
      <c r="A49" s="116"/>
      <c r="B49" s="191" t="s">
        <v>207</v>
      </c>
      <c r="C49" s="40"/>
      <c r="D49" s="40"/>
      <c r="E49" s="40"/>
      <c r="F49" s="195"/>
      <c r="G49" s="40"/>
      <c r="H49" s="40"/>
      <c r="I49" s="40"/>
      <c r="J49" s="195"/>
      <c r="K49" s="194"/>
      <c r="L49" s="194">
        <v>0</v>
      </c>
      <c r="M49" s="194">
        <v>0</v>
      </c>
      <c r="N49" s="195">
        <v>0</v>
      </c>
      <c r="O49" s="194">
        <v>0</v>
      </c>
      <c r="P49" s="194"/>
      <c r="Q49" s="194"/>
      <c r="R49" s="195"/>
      <c r="S49" s="194"/>
    </row>
    <row r="50" spans="1:19" x14ac:dyDescent="0.25">
      <c r="A50" s="116"/>
      <c r="B50" s="180" t="s">
        <v>216</v>
      </c>
      <c r="C50" s="189"/>
      <c r="D50" s="189"/>
      <c r="E50" s="189"/>
      <c r="F50" s="190"/>
      <c r="G50" s="189"/>
      <c r="H50" s="189"/>
      <c r="I50" s="189"/>
      <c r="J50" s="190"/>
      <c r="K50" s="189"/>
      <c r="L50" s="189"/>
      <c r="M50" s="189"/>
      <c r="N50" s="190"/>
      <c r="O50" s="189"/>
      <c r="P50" s="189"/>
      <c r="Q50" s="189"/>
      <c r="R50" s="190"/>
      <c r="S50" s="189"/>
    </row>
    <row r="51" spans="1:19" x14ac:dyDescent="0.25">
      <c r="A51" s="116"/>
      <c r="B51" s="191" t="s">
        <v>205</v>
      </c>
      <c r="C51" s="40"/>
      <c r="D51" s="40"/>
      <c r="E51" s="40"/>
      <c r="F51" s="195"/>
      <c r="G51" s="40"/>
      <c r="H51" s="40"/>
      <c r="I51" s="40"/>
      <c r="J51" s="195"/>
      <c r="K51" s="194"/>
      <c r="L51" s="194"/>
      <c r="M51" s="194"/>
      <c r="N51" s="195"/>
      <c r="O51" s="194"/>
      <c r="P51" s="194"/>
      <c r="Q51" s="194"/>
      <c r="R51" s="195"/>
      <c r="S51" s="194"/>
    </row>
    <row r="52" spans="1:19" x14ac:dyDescent="0.25">
      <c r="A52" s="116"/>
      <c r="B52" s="191" t="s">
        <v>206</v>
      </c>
      <c r="C52" s="40"/>
      <c r="D52" s="40"/>
      <c r="E52" s="40"/>
      <c r="F52" s="195"/>
      <c r="G52" s="40"/>
      <c r="H52" s="40"/>
      <c r="I52" s="40"/>
      <c r="J52" s="195"/>
      <c r="K52" s="194"/>
      <c r="L52" s="194"/>
      <c r="M52" s="194"/>
      <c r="N52" s="195"/>
      <c r="O52" s="194"/>
      <c r="P52" s="194"/>
      <c r="Q52" s="194"/>
      <c r="R52" s="195"/>
      <c r="S52" s="194"/>
    </row>
    <row r="53" spans="1:19" x14ac:dyDescent="0.25">
      <c r="A53" s="116"/>
      <c r="B53" s="191" t="s">
        <v>207</v>
      </c>
      <c r="C53" s="40"/>
      <c r="D53" s="40"/>
      <c r="E53" s="40"/>
      <c r="F53" s="195"/>
      <c r="G53" s="40"/>
      <c r="H53" s="40"/>
      <c r="I53" s="40"/>
      <c r="J53" s="195"/>
      <c r="K53" s="194"/>
      <c r="L53" s="194"/>
      <c r="M53" s="194"/>
      <c r="N53" s="195"/>
      <c r="O53" s="194"/>
      <c r="P53" s="194"/>
      <c r="Q53" s="194"/>
      <c r="R53" s="195"/>
      <c r="S53" s="194"/>
    </row>
    <row r="54" spans="1:19" ht="15.75" thickBot="1" x14ac:dyDescent="0.3">
      <c r="A54" s="116"/>
      <c r="B54" s="173" t="s">
        <v>202</v>
      </c>
      <c r="C54" s="200">
        <v>1004</v>
      </c>
      <c r="D54" s="200">
        <v>637</v>
      </c>
      <c r="E54" s="200">
        <v>485</v>
      </c>
      <c r="F54" s="201">
        <v>911</v>
      </c>
      <c r="G54" s="200">
        <v>345</v>
      </c>
      <c r="H54" s="200">
        <v>429</v>
      </c>
      <c r="I54" s="200">
        <v>663</v>
      </c>
      <c r="J54" s="201">
        <v>977</v>
      </c>
      <c r="K54" s="200">
        <v>977</v>
      </c>
      <c r="L54" s="200">
        <v>2373</v>
      </c>
      <c r="M54" s="200">
        <v>4019</v>
      </c>
      <c r="N54" s="201">
        <v>2800</v>
      </c>
      <c r="O54" s="200">
        <v>2280</v>
      </c>
      <c r="P54" s="200">
        <v>2589</v>
      </c>
      <c r="Q54" s="200">
        <v>1988</v>
      </c>
      <c r="R54" s="201">
        <v>2478</v>
      </c>
      <c r="S54" s="200">
        <v>6074</v>
      </c>
    </row>
    <row r="55" spans="1:19" ht="15.75" thickTop="1" x14ac:dyDescent="0.25">
      <c r="A55" s="116"/>
      <c r="B55" s="191" t="s">
        <v>205</v>
      </c>
      <c r="C55" s="194">
        <v>387</v>
      </c>
      <c r="D55" s="194">
        <v>187</v>
      </c>
      <c r="E55" s="194">
        <v>144</v>
      </c>
      <c r="F55" s="195">
        <v>208</v>
      </c>
      <c r="G55" s="194">
        <v>101</v>
      </c>
      <c r="H55" s="194">
        <v>147</v>
      </c>
      <c r="I55" s="194">
        <v>395</v>
      </c>
      <c r="J55" s="195">
        <v>360</v>
      </c>
      <c r="K55" s="194">
        <v>498</v>
      </c>
      <c r="L55" s="194">
        <v>1186</v>
      </c>
      <c r="M55" s="194">
        <v>1857</v>
      </c>
      <c r="N55" s="195">
        <v>1192</v>
      </c>
      <c r="O55" s="194">
        <v>528</v>
      </c>
      <c r="P55" s="194">
        <v>501</v>
      </c>
      <c r="Q55" s="194">
        <v>751</v>
      </c>
      <c r="R55" s="195">
        <v>266</v>
      </c>
      <c r="S55" s="194">
        <v>1252</v>
      </c>
    </row>
    <row r="56" spans="1:19" x14ac:dyDescent="0.25">
      <c r="A56" s="116"/>
      <c r="B56" s="191" t="s">
        <v>206</v>
      </c>
      <c r="C56" s="194">
        <v>617</v>
      </c>
      <c r="D56" s="194">
        <v>450</v>
      </c>
      <c r="E56" s="194">
        <v>341</v>
      </c>
      <c r="F56" s="195">
        <v>703</v>
      </c>
      <c r="G56" s="194">
        <v>244</v>
      </c>
      <c r="H56" s="194">
        <v>282</v>
      </c>
      <c r="I56" s="194">
        <v>269</v>
      </c>
      <c r="J56" s="195">
        <v>616</v>
      </c>
      <c r="K56" s="194">
        <v>479</v>
      </c>
      <c r="L56" s="194">
        <v>1187</v>
      </c>
      <c r="M56" s="194">
        <v>2162</v>
      </c>
      <c r="N56" s="195">
        <v>1608</v>
      </c>
      <c r="O56" s="194">
        <v>1752</v>
      </c>
      <c r="P56" s="194">
        <v>2088</v>
      </c>
      <c r="Q56" s="194">
        <v>1237</v>
      </c>
      <c r="R56" s="195">
        <v>2213</v>
      </c>
      <c r="S56" s="194">
        <v>4822</v>
      </c>
    </row>
    <row r="57" spans="1:19" x14ac:dyDescent="0.25">
      <c r="A57" s="116"/>
      <c r="B57" s="191" t="s">
        <v>207</v>
      </c>
      <c r="C57" s="40"/>
      <c r="D57" s="40"/>
      <c r="E57" s="40"/>
      <c r="F57" s="195"/>
      <c r="G57" s="40"/>
      <c r="H57" s="40"/>
      <c r="I57" s="40"/>
      <c r="J57" s="195"/>
      <c r="K57" s="194"/>
      <c r="L57" s="194">
        <v>0</v>
      </c>
      <c r="M57" s="194">
        <v>0</v>
      </c>
      <c r="N57" s="195"/>
      <c r="O57" s="194">
        <v>0</v>
      </c>
      <c r="P57" s="194"/>
      <c r="Q57" s="194"/>
      <c r="R57" s="195"/>
      <c r="S57" s="194"/>
    </row>
    <row r="58" spans="1:19" x14ac:dyDescent="0.25">
      <c r="A58" s="116"/>
      <c r="B58" s="346"/>
      <c r="C58" s="346"/>
      <c r="D58" s="346"/>
      <c r="E58" s="346"/>
      <c r="F58" s="346"/>
      <c r="G58" s="346"/>
      <c r="H58" s="346"/>
      <c r="I58" s="205"/>
      <c r="J58" s="205"/>
      <c r="K58" s="205"/>
      <c r="L58" s="205"/>
      <c r="M58" s="205"/>
      <c r="N58" s="205"/>
      <c r="O58" s="205"/>
      <c r="P58" s="205"/>
      <c r="Q58" s="205"/>
      <c r="R58" s="205"/>
      <c r="S58" s="205"/>
    </row>
    <row r="59" spans="1:19" x14ac:dyDescent="0.25">
      <c r="A59" s="116"/>
      <c r="B59" s="346" t="s">
        <v>217</v>
      </c>
      <c r="C59" s="346"/>
      <c r="D59" s="346"/>
      <c r="E59" s="346"/>
      <c r="F59" s="346"/>
      <c r="G59" s="346"/>
      <c r="H59" s="346"/>
      <c r="I59" s="346"/>
      <c r="J59" s="346"/>
      <c r="K59" s="346"/>
      <c r="L59" s="346"/>
      <c r="M59" s="346"/>
      <c r="N59" s="346"/>
      <c r="O59" s="346"/>
      <c r="P59" s="346"/>
      <c r="Q59" s="346"/>
      <c r="R59" s="346"/>
      <c r="S59" s="10"/>
    </row>
    <row r="60" spans="1:19" x14ac:dyDescent="0.25">
      <c r="A60" s="116"/>
      <c r="B60" s="346" t="s">
        <v>218</v>
      </c>
      <c r="C60" s="346"/>
      <c r="D60" s="346"/>
      <c r="E60" s="346"/>
      <c r="F60" s="346"/>
      <c r="G60" s="346"/>
      <c r="H60" s="346"/>
      <c r="I60" s="346"/>
      <c r="J60" s="346"/>
      <c r="K60" s="346"/>
      <c r="L60" s="346"/>
      <c r="M60" s="346"/>
      <c r="N60" s="346"/>
      <c r="O60" s="346"/>
      <c r="P60" s="346"/>
      <c r="Q60" s="346"/>
      <c r="R60" s="346"/>
      <c r="S60" s="10"/>
    </row>
    <row r="61" spans="1:19" x14ac:dyDescent="0.25">
      <c r="A61" s="116"/>
      <c r="B61" s="346" t="s">
        <v>219</v>
      </c>
      <c r="C61" s="346"/>
      <c r="D61" s="346"/>
      <c r="E61" s="346"/>
      <c r="F61" s="346"/>
      <c r="G61" s="346"/>
      <c r="H61" s="346"/>
      <c r="I61" s="346"/>
      <c r="J61" s="346"/>
      <c r="K61" s="346"/>
      <c r="L61" s="346"/>
      <c r="M61" s="346"/>
      <c r="N61" s="346"/>
      <c r="O61" s="346"/>
      <c r="P61" s="346"/>
      <c r="Q61" s="346"/>
      <c r="R61" s="346"/>
      <c r="S61" s="10"/>
    </row>
    <row r="62" spans="1:19" x14ac:dyDescent="0.25">
      <c r="A62" s="116"/>
      <c r="B62" s="346" t="s">
        <v>220</v>
      </c>
      <c r="C62" s="346"/>
      <c r="D62" s="346"/>
      <c r="E62" s="346"/>
      <c r="F62" s="346"/>
      <c r="G62" s="346"/>
      <c r="H62" s="346"/>
      <c r="I62" s="346"/>
      <c r="J62" s="346"/>
      <c r="K62" s="346"/>
      <c r="L62" s="346"/>
      <c r="M62" s="346"/>
      <c r="N62" s="346"/>
      <c r="O62" s="346"/>
      <c r="P62" s="346"/>
      <c r="Q62" s="346"/>
      <c r="R62" s="346"/>
      <c r="S62" s="10"/>
    </row>
  </sheetData>
  <mergeCells count="5">
    <mergeCell ref="B58:H58"/>
    <mergeCell ref="B59:R59"/>
    <mergeCell ref="B60:R60"/>
    <mergeCell ref="B61:R61"/>
    <mergeCell ref="B62:R62"/>
  </mergeCells>
  <hyperlinks>
    <hyperlink ref="B2" location="Index!A1" display="Index!A1"/>
  </hyperlinks>
  <pageMargins left="0.7" right="0.7" top="0.75" bottom="0.75" header="0.3" footer="0.3"/>
  <pageSetup paperSize="9" scale="26"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51"/>
  <sheetViews>
    <sheetView view="pageBreakPreview" zoomScaleNormal="70" zoomScaleSheetLayoutView="100" workbookViewId="0">
      <selection activeCell="C37" sqref="C37"/>
    </sheetView>
  </sheetViews>
  <sheetFormatPr defaultRowHeight="15" outlineLevelCol="1" x14ac:dyDescent="0.25"/>
  <cols>
    <col min="1" max="1" width="2.7109375" customWidth="1"/>
    <col min="2" max="2" width="40.7109375" customWidth="1"/>
    <col min="3" max="6" width="18.7109375" hidden="1" customWidth="1" outlineLevel="1"/>
    <col min="7" max="7" width="18.7109375" customWidth="1" collapsed="1"/>
    <col min="8" max="11" width="18.7109375" hidden="1" customWidth="1" outlineLevel="1"/>
    <col min="12" max="12" width="18.7109375" customWidth="1" collapsed="1"/>
    <col min="13" max="23" width="18.7109375" customWidth="1"/>
    <col min="24" max="24" width="2.7109375" customWidth="1"/>
  </cols>
  <sheetData>
    <row r="1" spans="1:23" x14ac:dyDescent="0.25">
      <c r="A1" s="116"/>
      <c r="C1" s="146"/>
      <c r="D1" s="146"/>
      <c r="E1" s="146"/>
      <c r="F1" s="146"/>
      <c r="G1" s="146"/>
      <c r="H1" s="146"/>
      <c r="I1" s="146"/>
      <c r="J1" s="146"/>
      <c r="K1" s="146"/>
      <c r="L1" s="146"/>
      <c r="M1" s="146"/>
      <c r="N1" s="146"/>
      <c r="O1" s="146"/>
      <c r="P1" s="146"/>
      <c r="Q1" s="146"/>
      <c r="R1" s="146"/>
      <c r="S1" s="146"/>
      <c r="T1" s="146"/>
      <c r="U1" s="146"/>
      <c r="V1" s="146"/>
      <c r="W1" s="146"/>
    </row>
    <row r="2" spans="1:23" ht="18" x14ac:dyDescent="0.25">
      <c r="A2" s="116"/>
      <c r="B2" s="164" t="s">
        <v>0</v>
      </c>
      <c r="C2" s="146"/>
      <c r="D2" s="146"/>
      <c r="E2" s="146"/>
      <c r="F2" s="146"/>
      <c r="G2" s="146"/>
      <c r="H2" s="146"/>
      <c r="I2" s="146"/>
      <c r="J2" s="146"/>
      <c r="K2" s="146"/>
      <c r="L2" s="146"/>
      <c r="M2" s="146"/>
      <c r="N2" s="146"/>
      <c r="O2" s="146"/>
      <c r="P2" s="146"/>
      <c r="Q2" s="146"/>
      <c r="R2" s="146"/>
      <c r="S2" s="146"/>
      <c r="T2" s="146"/>
      <c r="U2" s="146"/>
      <c r="V2" s="146"/>
      <c r="W2" s="146"/>
    </row>
    <row r="3" spans="1:23" ht="18" x14ac:dyDescent="0.25">
      <c r="A3" s="116"/>
      <c r="B3" s="333"/>
      <c r="C3" s="146"/>
      <c r="D3" s="146"/>
      <c r="E3" s="146"/>
      <c r="F3" s="146"/>
      <c r="G3" s="146"/>
      <c r="H3" s="146"/>
      <c r="I3" s="146"/>
      <c r="J3" s="146"/>
      <c r="K3" s="146"/>
      <c r="L3" s="146"/>
      <c r="M3" s="146"/>
      <c r="N3" s="146"/>
      <c r="O3" s="146"/>
      <c r="P3" s="146"/>
      <c r="Q3" s="146"/>
      <c r="R3" s="146"/>
      <c r="S3" s="146"/>
      <c r="T3" s="146"/>
      <c r="U3" s="146"/>
      <c r="V3" s="146"/>
      <c r="W3" s="146"/>
    </row>
    <row r="4" spans="1:23" ht="18" x14ac:dyDescent="0.25">
      <c r="A4" s="116"/>
      <c r="B4" s="333"/>
      <c r="C4" s="146"/>
      <c r="D4" s="146"/>
      <c r="E4" s="146"/>
      <c r="F4" s="146"/>
      <c r="G4" s="146"/>
      <c r="H4" s="146"/>
      <c r="I4" s="146"/>
      <c r="J4" s="146"/>
      <c r="K4" s="146"/>
      <c r="L4" s="146"/>
      <c r="M4" s="146"/>
      <c r="N4" s="146"/>
      <c r="O4" s="146"/>
      <c r="P4" s="146"/>
      <c r="Q4" s="146"/>
      <c r="R4" s="146"/>
      <c r="S4" s="146"/>
      <c r="T4" s="146"/>
      <c r="U4" s="146"/>
      <c r="V4" s="146"/>
      <c r="W4" s="146"/>
    </row>
    <row r="5" spans="1:23" x14ac:dyDescent="0.25">
      <c r="A5" s="116"/>
      <c r="B5" s="166" t="s">
        <v>178</v>
      </c>
      <c r="C5" s="167"/>
      <c r="D5" s="167"/>
      <c r="E5" s="167"/>
      <c r="F5" s="167"/>
      <c r="G5" s="167"/>
      <c r="H5" s="167"/>
      <c r="I5" s="167"/>
      <c r="J5" s="167"/>
      <c r="K5" s="167"/>
      <c r="L5" s="167"/>
      <c r="M5" s="167"/>
      <c r="N5" s="167"/>
      <c r="O5" s="167"/>
      <c r="P5" s="167"/>
      <c r="Q5" s="167"/>
      <c r="R5" s="167"/>
      <c r="S5" s="167"/>
      <c r="T5" s="167"/>
      <c r="U5" s="167"/>
      <c r="V5" s="167"/>
      <c r="W5" s="167"/>
    </row>
    <row r="6" spans="1:23" x14ac:dyDescent="0.25">
      <c r="A6" s="116"/>
      <c r="B6" s="10"/>
      <c r="C6" s="10"/>
      <c r="D6" s="10"/>
      <c r="E6" s="10"/>
      <c r="F6" s="10"/>
      <c r="G6" s="10"/>
      <c r="H6" s="10"/>
      <c r="I6" s="10"/>
      <c r="J6" s="10"/>
      <c r="K6" s="10"/>
      <c r="L6" s="10"/>
      <c r="M6" s="10"/>
      <c r="N6" s="10"/>
      <c r="O6" s="10"/>
      <c r="P6" s="10"/>
      <c r="Q6" s="10"/>
      <c r="R6" s="10"/>
      <c r="S6" s="10"/>
      <c r="T6" s="10"/>
      <c r="U6" s="10"/>
      <c r="V6" s="10"/>
      <c r="W6" s="10"/>
    </row>
    <row r="7" spans="1:23" ht="15.75" thickBot="1" x14ac:dyDescent="0.3">
      <c r="A7" s="116"/>
      <c r="B7" s="48" t="s">
        <v>179</v>
      </c>
      <c r="C7" s="48"/>
      <c r="D7" s="48"/>
      <c r="E7" s="48"/>
      <c r="F7" s="48"/>
      <c r="G7" s="48"/>
      <c r="H7" s="48"/>
      <c r="I7" s="48"/>
      <c r="J7" s="48"/>
      <c r="K7" s="48"/>
      <c r="L7" s="48"/>
      <c r="M7" s="48"/>
      <c r="N7" s="48"/>
      <c r="O7" s="48"/>
      <c r="P7" s="48"/>
      <c r="Q7" s="48"/>
      <c r="R7" s="48"/>
      <c r="S7" s="48"/>
      <c r="T7" s="48"/>
      <c r="U7" s="48"/>
      <c r="V7" s="48"/>
      <c r="W7" s="48"/>
    </row>
    <row r="8" spans="1:23" x14ac:dyDescent="0.25">
      <c r="A8" s="116"/>
      <c r="B8" s="168" t="s">
        <v>147</v>
      </c>
      <c r="C8" s="169"/>
      <c r="D8" s="169"/>
      <c r="E8" s="169"/>
      <c r="F8" s="169"/>
      <c r="G8" s="169"/>
      <c r="H8" s="169"/>
      <c r="I8" s="169"/>
      <c r="J8" s="169"/>
      <c r="K8" s="169"/>
      <c r="L8" s="169"/>
      <c r="M8" s="169"/>
      <c r="N8" s="169"/>
      <c r="O8" s="169"/>
      <c r="P8" s="169"/>
      <c r="Q8" s="169"/>
      <c r="R8" s="169"/>
      <c r="S8" s="169"/>
      <c r="T8" s="169"/>
      <c r="U8" s="169"/>
      <c r="V8" s="169"/>
      <c r="W8" s="169"/>
    </row>
    <row r="9" spans="1:23" ht="15.75" thickBot="1" x14ac:dyDescent="0.3">
      <c r="A9" s="116"/>
      <c r="B9" s="52"/>
      <c r="C9" s="170" t="s">
        <v>18</v>
      </c>
      <c r="D9" s="170" t="s">
        <v>19</v>
      </c>
      <c r="E9" s="170" t="s">
        <v>20</v>
      </c>
      <c r="F9" s="170" t="s">
        <v>21</v>
      </c>
      <c r="G9" s="171">
        <v>2016</v>
      </c>
      <c r="H9" s="170" t="s">
        <v>22</v>
      </c>
      <c r="I9" s="170" t="s">
        <v>23</v>
      </c>
      <c r="J9" s="170" t="s">
        <v>24</v>
      </c>
      <c r="K9" s="15" t="s">
        <v>25</v>
      </c>
      <c r="L9" s="16">
        <v>2017</v>
      </c>
      <c r="M9" s="15" t="s">
        <v>26</v>
      </c>
      <c r="N9" s="15" t="s">
        <v>27</v>
      </c>
      <c r="O9" s="15" t="s">
        <v>28</v>
      </c>
      <c r="P9" s="15" t="s">
        <v>29</v>
      </c>
      <c r="Q9" s="16">
        <v>2018</v>
      </c>
      <c r="R9" s="15" t="s">
        <v>30</v>
      </c>
      <c r="S9" s="15" t="s">
        <v>31</v>
      </c>
      <c r="T9" s="15" t="s">
        <v>32</v>
      </c>
      <c r="U9" s="15" t="s">
        <v>33</v>
      </c>
      <c r="V9" s="16">
        <v>2019</v>
      </c>
      <c r="W9" s="15" t="s">
        <v>34</v>
      </c>
    </row>
    <row r="10" spans="1:23" ht="15.75" thickTop="1" x14ac:dyDescent="0.25">
      <c r="A10" s="116"/>
      <c r="B10" s="33" t="s">
        <v>3</v>
      </c>
      <c r="C10" s="172">
        <v>493</v>
      </c>
      <c r="D10" s="172">
        <v>573</v>
      </c>
      <c r="E10" s="172">
        <v>554</v>
      </c>
      <c r="F10" s="172">
        <v>651</v>
      </c>
      <c r="G10" s="71">
        <v>2272</v>
      </c>
      <c r="H10" s="172">
        <v>718</v>
      </c>
      <c r="I10" s="172">
        <v>698</v>
      </c>
      <c r="J10" s="172">
        <v>638</v>
      </c>
      <c r="K10" s="172">
        <v>785</v>
      </c>
      <c r="L10" s="71">
        <v>2839</v>
      </c>
      <c r="M10" s="172">
        <v>757</v>
      </c>
      <c r="N10" s="172">
        <v>818</v>
      </c>
      <c r="O10" s="172">
        <v>853</v>
      </c>
      <c r="P10" s="172">
        <v>958</v>
      </c>
      <c r="Q10" s="71">
        <v>3386</v>
      </c>
      <c r="R10" s="172">
        <v>863</v>
      </c>
      <c r="S10" s="172">
        <v>1011</v>
      </c>
      <c r="T10" s="172">
        <v>862</v>
      </c>
      <c r="U10" s="172">
        <v>920</v>
      </c>
      <c r="V10" s="71">
        <v>3656</v>
      </c>
      <c r="W10" s="172">
        <v>673</v>
      </c>
    </row>
    <row r="11" spans="1:23" x14ac:dyDescent="0.25">
      <c r="A11" s="116"/>
      <c r="B11" s="33" t="s">
        <v>4</v>
      </c>
      <c r="C11" s="172">
        <v>20</v>
      </c>
      <c r="D11" s="172">
        <v>17</v>
      </c>
      <c r="E11" s="172">
        <v>16</v>
      </c>
      <c r="F11" s="172">
        <v>20</v>
      </c>
      <c r="G11" s="71">
        <v>73</v>
      </c>
      <c r="H11" s="172">
        <v>21</v>
      </c>
      <c r="I11" s="172">
        <v>18</v>
      </c>
      <c r="J11" s="172">
        <v>19</v>
      </c>
      <c r="K11" s="172">
        <v>21</v>
      </c>
      <c r="L11" s="71">
        <v>79</v>
      </c>
      <c r="M11" s="172">
        <v>18</v>
      </c>
      <c r="N11" s="172">
        <v>16</v>
      </c>
      <c r="O11" s="172">
        <v>20</v>
      </c>
      <c r="P11" s="172">
        <v>20</v>
      </c>
      <c r="Q11" s="71">
        <v>74</v>
      </c>
      <c r="R11" s="172">
        <v>23</v>
      </c>
      <c r="S11" s="172">
        <v>20</v>
      </c>
      <c r="T11" s="172">
        <v>22</v>
      </c>
      <c r="U11" s="172">
        <v>20</v>
      </c>
      <c r="V11" s="71">
        <v>84</v>
      </c>
      <c r="W11" s="172">
        <v>23</v>
      </c>
    </row>
    <row r="12" spans="1:23" x14ac:dyDescent="0.25">
      <c r="A12" s="116"/>
      <c r="B12" s="33" t="s">
        <v>148</v>
      </c>
      <c r="C12" s="172">
        <v>91</v>
      </c>
      <c r="D12" s="172">
        <v>84</v>
      </c>
      <c r="E12" s="172">
        <v>86</v>
      </c>
      <c r="F12" s="172">
        <v>105</v>
      </c>
      <c r="G12" s="71">
        <v>366</v>
      </c>
      <c r="H12" s="172">
        <v>88</v>
      </c>
      <c r="I12" s="172">
        <v>88</v>
      </c>
      <c r="J12" s="172">
        <v>83</v>
      </c>
      <c r="K12" s="172">
        <v>90</v>
      </c>
      <c r="L12" s="71">
        <v>349</v>
      </c>
      <c r="M12" s="172">
        <v>80</v>
      </c>
      <c r="N12" s="172">
        <v>86</v>
      </c>
      <c r="O12" s="172">
        <v>78</v>
      </c>
      <c r="P12" s="172">
        <v>92</v>
      </c>
      <c r="Q12" s="71">
        <v>335</v>
      </c>
      <c r="R12" s="172">
        <v>85</v>
      </c>
      <c r="S12" s="172">
        <v>84</v>
      </c>
      <c r="T12" s="172">
        <v>87</v>
      </c>
      <c r="U12" s="172">
        <v>85</v>
      </c>
      <c r="V12" s="71">
        <v>341</v>
      </c>
      <c r="W12" s="172">
        <v>88</v>
      </c>
    </row>
    <row r="13" spans="1:23" ht="15.75" thickBot="1" x14ac:dyDescent="0.3">
      <c r="A13" s="116"/>
      <c r="B13" s="173" t="s">
        <v>149</v>
      </c>
      <c r="C13" s="174">
        <v>604</v>
      </c>
      <c r="D13" s="174">
        <v>675</v>
      </c>
      <c r="E13" s="174">
        <v>656</v>
      </c>
      <c r="F13" s="174">
        <v>776</v>
      </c>
      <c r="G13" s="175">
        <v>2711</v>
      </c>
      <c r="H13" s="174">
        <v>828</v>
      </c>
      <c r="I13" s="174">
        <v>804</v>
      </c>
      <c r="J13" s="174">
        <v>740</v>
      </c>
      <c r="K13" s="174">
        <v>896</v>
      </c>
      <c r="L13" s="175">
        <v>3267</v>
      </c>
      <c r="M13" s="174">
        <v>854</v>
      </c>
      <c r="N13" s="174">
        <v>920</v>
      </c>
      <c r="O13" s="174">
        <v>951</v>
      </c>
      <c r="P13" s="174">
        <v>1070</v>
      </c>
      <c r="Q13" s="175">
        <v>3795</v>
      </c>
      <c r="R13" s="174">
        <v>971</v>
      </c>
      <c r="S13" s="174">
        <v>1114</v>
      </c>
      <c r="T13" s="174">
        <v>971</v>
      </c>
      <c r="U13" s="174">
        <v>1025</v>
      </c>
      <c r="V13" s="175">
        <v>4081</v>
      </c>
      <c r="W13" s="174">
        <v>784</v>
      </c>
    </row>
    <row r="14" spans="1:23" ht="15.75" thickTop="1" x14ac:dyDescent="0.25">
      <c r="A14" s="116"/>
      <c r="B14" s="10"/>
      <c r="C14" s="10"/>
      <c r="D14" s="10"/>
      <c r="E14" s="10"/>
      <c r="F14" s="10"/>
      <c r="G14" s="10"/>
      <c r="H14" s="10"/>
      <c r="I14" s="10"/>
      <c r="J14" s="10"/>
      <c r="K14" s="10"/>
      <c r="L14" s="10"/>
      <c r="M14" s="10"/>
      <c r="N14" s="10"/>
      <c r="O14" s="10"/>
      <c r="P14" s="10"/>
      <c r="Q14" s="10"/>
      <c r="R14" s="10"/>
      <c r="S14" s="10"/>
      <c r="T14" s="10"/>
      <c r="U14" s="10"/>
      <c r="V14" s="10"/>
      <c r="W14" s="10"/>
    </row>
    <row r="15" spans="1:23" ht="15.75" thickBot="1" x14ac:dyDescent="0.3">
      <c r="A15" s="116"/>
      <c r="B15" s="48" t="s">
        <v>433</v>
      </c>
      <c r="C15" s="48"/>
      <c r="D15" s="48"/>
      <c r="E15" s="48"/>
      <c r="F15" s="48"/>
      <c r="G15" s="48"/>
      <c r="H15" s="48"/>
      <c r="I15" s="48"/>
      <c r="J15" s="48"/>
      <c r="K15" s="48"/>
      <c r="L15" s="48"/>
      <c r="M15" s="48"/>
      <c r="N15" s="48"/>
      <c r="O15" s="48"/>
      <c r="P15" s="48"/>
      <c r="Q15" s="48"/>
      <c r="R15" s="48"/>
      <c r="S15" s="48"/>
      <c r="T15" s="48"/>
      <c r="U15" s="48"/>
      <c r="V15" s="48"/>
      <c r="W15" s="48"/>
    </row>
    <row r="16" spans="1:23" x14ac:dyDescent="0.25">
      <c r="A16" s="116"/>
      <c r="B16" s="168" t="s">
        <v>147</v>
      </c>
      <c r="C16" s="169"/>
      <c r="D16" s="169"/>
      <c r="E16" s="169"/>
      <c r="F16" s="169"/>
      <c r="G16" s="169"/>
      <c r="H16" s="169"/>
      <c r="I16" s="169"/>
      <c r="J16" s="169"/>
      <c r="K16" s="169"/>
      <c r="L16" s="169"/>
      <c r="M16" s="169"/>
      <c r="N16" s="169"/>
      <c r="O16" s="169"/>
      <c r="P16" s="169"/>
      <c r="Q16" s="169"/>
      <c r="R16" s="169"/>
      <c r="S16" s="169"/>
      <c r="T16" s="169"/>
      <c r="U16" s="169"/>
      <c r="V16" s="169"/>
      <c r="W16" s="169"/>
    </row>
    <row r="17" spans="1:23" ht="15.75" thickBot="1" x14ac:dyDescent="0.3">
      <c r="A17" s="116"/>
      <c r="B17" s="176"/>
      <c r="C17" s="170" t="s">
        <v>18</v>
      </c>
      <c r="D17" s="170" t="s">
        <v>19</v>
      </c>
      <c r="E17" s="170" t="s">
        <v>20</v>
      </c>
      <c r="F17" s="170" t="s">
        <v>21</v>
      </c>
      <c r="G17" s="171">
        <v>2016</v>
      </c>
      <c r="H17" s="170" t="s">
        <v>22</v>
      </c>
      <c r="I17" s="170" t="s">
        <v>23</v>
      </c>
      <c r="J17" s="170" t="s">
        <v>24</v>
      </c>
      <c r="K17" s="15" t="s">
        <v>25</v>
      </c>
      <c r="L17" s="16">
        <v>2017</v>
      </c>
      <c r="M17" s="15" t="s">
        <v>26</v>
      </c>
      <c r="N17" s="15" t="s">
        <v>27</v>
      </c>
      <c r="O17" s="15" t="s">
        <v>28</v>
      </c>
      <c r="P17" s="15" t="s">
        <v>29</v>
      </c>
      <c r="Q17" s="16">
        <v>2018</v>
      </c>
      <c r="R17" s="15" t="s">
        <v>30</v>
      </c>
      <c r="S17" s="15" t="s">
        <v>31</v>
      </c>
      <c r="T17" s="15" t="s">
        <v>32</v>
      </c>
      <c r="U17" s="15" t="s">
        <v>33</v>
      </c>
      <c r="V17" s="16">
        <v>2019</v>
      </c>
      <c r="W17" s="15" t="s">
        <v>34</v>
      </c>
    </row>
    <row r="18" spans="1:23" ht="15.75" thickTop="1" x14ac:dyDescent="0.25">
      <c r="A18" s="116"/>
      <c r="B18" s="33" t="s">
        <v>3</v>
      </c>
      <c r="C18" s="177">
        <v>213</v>
      </c>
      <c r="D18" s="177">
        <v>199</v>
      </c>
      <c r="E18" s="177">
        <v>323</v>
      </c>
      <c r="F18" s="177">
        <v>278</v>
      </c>
      <c r="G18" s="18">
        <v>1013</v>
      </c>
      <c r="H18" s="177">
        <v>418</v>
      </c>
      <c r="I18" s="177">
        <v>310</v>
      </c>
      <c r="J18" s="177">
        <v>277</v>
      </c>
      <c r="K18" s="177">
        <v>324</v>
      </c>
      <c r="L18" s="18">
        <v>1329</v>
      </c>
      <c r="M18" s="177">
        <v>588</v>
      </c>
      <c r="N18" s="177">
        <v>375</v>
      </c>
      <c r="O18" s="177">
        <v>456</v>
      </c>
      <c r="P18" s="177">
        <v>751</v>
      </c>
      <c r="Q18" s="18">
        <v>2170</v>
      </c>
      <c r="R18" s="177">
        <v>517</v>
      </c>
      <c r="S18" s="177">
        <v>751</v>
      </c>
      <c r="T18" s="177">
        <v>649</v>
      </c>
      <c r="U18" s="177">
        <v>667</v>
      </c>
      <c r="V18" s="18">
        <v>2583</v>
      </c>
      <c r="W18" s="177">
        <v>499</v>
      </c>
    </row>
    <row r="19" spans="1:23" x14ac:dyDescent="0.25">
      <c r="A19" s="116"/>
      <c r="B19" s="33" t="s">
        <v>4</v>
      </c>
      <c r="C19" s="177">
        <v>3777</v>
      </c>
      <c r="D19" s="177">
        <v>4415</v>
      </c>
      <c r="E19" s="177">
        <v>4926</v>
      </c>
      <c r="F19" s="177">
        <v>5125</v>
      </c>
      <c r="G19" s="18">
        <v>18243</v>
      </c>
      <c r="H19" s="177">
        <v>5097</v>
      </c>
      <c r="I19" s="177">
        <v>4841</v>
      </c>
      <c r="J19" s="177">
        <v>4368</v>
      </c>
      <c r="K19" s="177">
        <v>4581</v>
      </c>
      <c r="L19" s="18">
        <v>18887</v>
      </c>
      <c r="M19" s="177">
        <v>4388</v>
      </c>
      <c r="N19" s="177">
        <v>5330</v>
      </c>
      <c r="O19" s="177">
        <v>5150</v>
      </c>
      <c r="P19" s="177">
        <v>5888</v>
      </c>
      <c r="Q19" s="18">
        <v>20756</v>
      </c>
      <c r="R19" s="177">
        <v>4886</v>
      </c>
      <c r="S19" s="177">
        <v>5283</v>
      </c>
      <c r="T19" s="177">
        <v>5299</v>
      </c>
      <c r="U19" s="177">
        <v>5406</v>
      </c>
      <c r="V19" s="18">
        <v>20874</v>
      </c>
      <c r="W19" s="177">
        <v>4260</v>
      </c>
    </row>
    <row r="20" spans="1:23" x14ac:dyDescent="0.25">
      <c r="A20" s="116"/>
      <c r="B20" s="33" t="s">
        <v>148</v>
      </c>
      <c r="C20" s="177">
        <v>0</v>
      </c>
      <c r="D20" s="177">
        <v>0</v>
      </c>
      <c r="E20" s="177">
        <v>0</v>
      </c>
      <c r="F20" s="177">
        <v>4</v>
      </c>
      <c r="G20" s="18">
        <v>4</v>
      </c>
      <c r="H20" s="177">
        <v>3</v>
      </c>
      <c r="I20" s="177">
        <v>1</v>
      </c>
      <c r="J20" s="177">
        <v>1</v>
      </c>
      <c r="K20" s="177">
        <v>1</v>
      </c>
      <c r="L20" s="18">
        <v>6</v>
      </c>
      <c r="M20" s="177">
        <v>1</v>
      </c>
      <c r="N20" s="177">
        <v>1</v>
      </c>
      <c r="O20" s="177">
        <v>1</v>
      </c>
      <c r="P20" s="177">
        <v>1</v>
      </c>
      <c r="Q20" s="18">
        <v>4</v>
      </c>
      <c r="R20" s="177">
        <v>1</v>
      </c>
      <c r="S20" s="177">
        <v>1</v>
      </c>
      <c r="T20" s="177">
        <v>1</v>
      </c>
      <c r="U20" s="177">
        <v>1</v>
      </c>
      <c r="V20" s="18">
        <v>4</v>
      </c>
      <c r="W20" s="177">
        <v>1</v>
      </c>
    </row>
    <row r="21" spans="1:23" ht="15.75" thickBot="1" x14ac:dyDescent="0.3">
      <c r="A21" s="116"/>
      <c r="B21" s="173" t="s">
        <v>149</v>
      </c>
      <c r="C21" s="178">
        <v>3991</v>
      </c>
      <c r="D21" s="178">
        <v>4614</v>
      </c>
      <c r="E21" s="178">
        <v>5249</v>
      </c>
      <c r="F21" s="178">
        <v>5407</v>
      </c>
      <c r="G21" s="179">
        <v>19260</v>
      </c>
      <c r="H21" s="178">
        <v>5518</v>
      </c>
      <c r="I21" s="178">
        <v>5152</v>
      </c>
      <c r="J21" s="178">
        <v>4646</v>
      </c>
      <c r="K21" s="178">
        <v>4906</v>
      </c>
      <c r="L21" s="179">
        <v>20222</v>
      </c>
      <c r="M21" s="178">
        <v>4977</v>
      </c>
      <c r="N21" s="178">
        <v>5706</v>
      </c>
      <c r="O21" s="178">
        <v>5607</v>
      </c>
      <c r="P21" s="178">
        <v>6640</v>
      </c>
      <c r="Q21" s="179">
        <v>22930</v>
      </c>
      <c r="R21" s="178">
        <v>5403</v>
      </c>
      <c r="S21" s="178">
        <v>6035</v>
      </c>
      <c r="T21" s="178">
        <v>5949</v>
      </c>
      <c r="U21" s="178">
        <v>6074</v>
      </c>
      <c r="V21" s="179">
        <v>23461</v>
      </c>
      <c r="W21" s="178">
        <v>4760</v>
      </c>
    </row>
    <row r="22" spans="1:23" ht="15.75" thickTop="1" x14ac:dyDescent="0.25">
      <c r="A22" s="116"/>
      <c r="B22" s="10"/>
      <c r="C22" s="10"/>
      <c r="D22" s="10"/>
      <c r="E22" s="10"/>
      <c r="F22" s="10"/>
      <c r="G22" s="10"/>
      <c r="H22" s="10"/>
      <c r="I22" s="10"/>
      <c r="J22" s="10"/>
      <c r="K22" s="10"/>
      <c r="L22" s="10"/>
      <c r="M22" s="10"/>
      <c r="N22" s="10"/>
      <c r="O22" s="10"/>
      <c r="P22" s="10"/>
      <c r="Q22" s="10"/>
      <c r="R22" s="10"/>
      <c r="S22" s="10"/>
      <c r="T22" s="10"/>
      <c r="U22" s="10"/>
      <c r="V22" s="10"/>
      <c r="W22" s="10"/>
    </row>
    <row r="23" spans="1:23" ht="15.75" thickBot="1" x14ac:dyDescent="0.3">
      <c r="A23" s="116"/>
      <c r="B23" s="48" t="s">
        <v>180</v>
      </c>
      <c r="C23" s="48"/>
      <c r="D23" s="48"/>
      <c r="E23" s="48"/>
      <c r="F23" s="48"/>
      <c r="G23" s="48"/>
      <c r="H23" s="48"/>
      <c r="I23" s="48"/>
      <c r="J23" s="48"/>
      <c r="K23" s="48"/>
      <c r="L23" s="48"/>
      <c r="M23" s="48"/>
      <c r="N23" s="48"/>
      <c r="O23" s="48"/>
      <c r="P23" s="48"/>
      <c r="Q23" s="48"/>
      <c r="R23" s="48"/>
      <c r="S23" s="48"/>
      <c r="T23" s="48"/>
      <c r="U23" s="48"/>
      <c r="V23" s="48"/>
      <c r="W23" s="48"/>
    </row>
    <row r="24" spans="1:23" x14ac:dyDescent="0.25">
      <c r="A24" s="116"/>
      <c r="B24" s="168" t="s">
        <v>147</v>
      </c>
      <c r="C24" s="169"/>
      <c r="D24" s="169"/>
      <c r="E24" s="169"/>
      <c r="F24" s="169"/>
      <c r="G24" s="169"/>
      <c r="H24" s="169"/>
      <c r="I24" s="169"/>
      <c r="J24" s="169"/>
      <c r="K24" s="169"/>
      <c r="L24" s="169"/>
      <c r="M24" s="169"/>
      <c r="N24" s="169"/>
      <c r="O24" s="169"/>
      <c r="P24" s="169"/>
      <c r="Q24" s="169"/>
      <c r="R24" s="169"/>
      <c r="S24" s="169"/>
      <c r="T24" s="169"/>
      <c r="U24" s="169"/>
      <c r="V24" s="169"/>
      <c r="W24" s="169"/>
    </row>
    <row r="25" spans="1:23" ht="15.75" thickBot="1" x14ac:dyDescent="0.3">
      <c r="A25" s="116"/>
      <c r="B25" s="176"/>
      <c r="C25" s="170" t="s">
        <v>18</v>
      </c>
      <c r="D25" s="170" t="s">
        <v>19</v>
      </c>
      <c r="E25" s="170" t="s">
        <v>20</v>
      </c>
      <c r="F25" s="170" t="s">
        <v>21</v>
      </c>
      <c r="G25" s="171">
        <v>2016</v>
      </c>
      <c r="H25" s="170" t="s">
        <v>22</v>
      </c>
      <c r="I25" s="170" t="s">
        <v>23</v>
      </c>
      <c r="J25" s="170" t="s">
        <v>24</v>
      </c>
      <c r="K25" s="15" t="s">
        <v>25</v>
      </c>
      <c r="L25" s="16">
        <v>2017</v>
      </c>
      <c r="M25" s="15" t="s">
        <v>26</v>
      </c>
      <c r="N25" s="15" t="s">
        <v>27</v>
      </c>
      <c r="O25" s="15" t="s">
        <v>28</v>
      </c>
      <c r="P25" s="15" t="s">
        <v>29</v>
      </c>
      <c r="Q25" s="16">
        <v>2018</v>
      </c>
      <c r="R25" s="15" t="s">
        <v>30</v>
      </c>
      <c r="S25" s="15" t="s">
        <v>31</v>
      </c>
      <c r="T25" s="15" t="s">
        <v>32</v>
      </c>
      <c r="U25" s="15" t="s">
        <v>33</v>
      </c>
      <c r="V25" s="16">
        <v>2019</v>
      </c>
      <c r="W25" s="15" t="s">
        <v>34</v>
      </c>
    </row>
    <row r="26" spans="1:23" ht="15.75" thickTop="1" x14ac:dyDescent="0.25">
      <c r="A26" s="116"/>
      <c r="B26" s="33" t="s">
        <v>3</v>
      </c>
      <c r="C26" s="177">
        <v>707</v>
      </c>
      <c r="D26" s="177">
        <v>772</v>
      </c>
      <c r="E26" s="177">
        <v>878</v>
      </c>
      <c r="F26" s="177">
        <v>929</v>
      </c>
      <c r="G26" s="18">
        <v>3285</v>
      </c>
      <c r="H26" s="177">
        <v>1136</v>
      </c>
      <c r="I26" s="177">
        <v>1007</v>
      </c>
      <c r="J26" s="177">
        <v>916</v>
      </c>
      <c r="K26" s="177">
        <v>1109</v>
      </c>
      <c r="L26" s="18">
        <v>4168</v>
      </c>
      <c r="M26" s="177">
        <v>1345</v>
      </c>
      <c r="N26" s="177">
        <v>1193</v>
      </c>
      <c r="O26" s="177">
        <v>1310</v>
      </c>
      <c r="P26" s="177">
        <v>1709</v>
      </c>
      <c r="Q26" s="18">
        <v>5556</v>
      </c>
      <c r="R26" s="177">
        <v>1380</v>
      </c>
      <c r="S26" s="177">
        <v>1762</v>
      </c>
      <c r="T26" s="177">
        <v>1510</v>
      </c>
      <c r="U26" s="177">
        <v>1587</v>
      </c>
      <c r="V26" s="18">
        <v>6239</v>
      </c>
      <c r="W26" s="177">
        <v>1171</v>
      </c>
    </row>
    <row r="27" spans="1:23" x14ac:dyDescent="0.25">
      <c r="A27" s="116"/>
      <c r="B27" s="33" t="s">
        <v>4</v>
      </c>
      <c r="C27" s="177">
        <v>3797</v>
      </c>
      <c r="D27" s="177">
        <v>4432</v>
      </c>
      <c r="E27" s="177">
        <v>4941</v>
      </c>
      <c r="F27" s="177">
        <v>5145</v>
      </c>
      <c r="G27" s="18">
        <v>18316</v>
      </c>
      <c r="H27" s="177">
        <v>5119</v>
      </c>
      <c r="I27" s="177">
        <v>4859</v>
      </c>
      <c r="J27" s="177">
        <v>4387</v>
      </c>
      <c r="K27" s="177">
        <v>4602</v>
      </c>
      <c r="L27" s="18">
        <v>18967</v>
      </c>
      <c r="M27" s="177">
        <v>4406</v>
      </c>
      <c r="N27" s="177">
        <v>5347</v>
      </c>
      <c r="O27" s="177">
        <v>5169</v>
      </c>
      <c r="P27" s="177">
        <v>5908</v>
      </c>
      <c r="Q27" s="18">
        <v>20830</v>
      </c>
      <c r="R27" s="177">
        <v>4908</v>
      </c>
      <c r="S27" s="177">
        <v>5303</v>
      </c>
      <c r="T27" s="177">
        <v>5321</v>
      </c>
      <c r="U27" s="177">
        <v>5426</v>
      </c>
      <c r="V27" s="18">
        <v>20958</v>
      </c>
      <c r="W27" s="177">
        <v>4284</v>
      </c>
    </row>
    <row r="28" spans="1:23" x14ac:dyDescent="0.25">
      <c r="A28" s="116"/>
      <c r="B28" s="33" t="s">
        <v>148</v>
      </c>
      <c r="C28" s="177">
        <v>91</v>
      </c>
      <c r="D28" s="177">
        <v>84</v>
      </c>
      <c r="E28" s="177">
        <v>86</v>
      </c>
      <c r="F28" s="177">
        <v>109</v>
      </c>
      <c r="G28" s="18">
        <v>370</v>
      </c>
      <c r="H28" s="177">
        <v>91</v>
      </c>
      <c r="I28" s="177">
        <v>89</v>
      </c>
      <c r="J28" s="177">
        <v>84</v>
      </c>
      <c r="K28" s="177">
        <v>91</v>
      </c>
      <c r="L28" s="18">
        <v>355</v>
      </c>
      <c r="M28" s="177">
        <v>81</v>
      </c>
      <c r="N28" s="177">
        <v>87</v>
      </c>
      <c r="O28" s="177">
        <v>79</v>
      </c>
      <c r="P28" s="177">
        <v>92</v>
      </c>
      <c r="Q28" s="18">
        <v>339</v>
      </c>
      <c r="R28" s="177">
        <v>86</v>
      </c>
      <c r="S28" s="177">
        <v>85</v>
      </c>
      <c r="T28" s="177">
        <v>88</v>
      </c>
      <c r="U28" s="177">
        <v>86</v>
      </c>
      <c r="V28" s="18">
        <v>345</v>
      </c>
      <c r="W28" s="177">
        <v>89</v>
      </c>
    </row>
    <row r="29" spans="1:23" ht="15.75" thickBot="1" x14ac:dyDescent="0.3">
      <c r="A29" s="116"/>
      <c r="B29" s="173" t="s">
        <v>149</v>
      </c>
      <c r="C29" s="178">
        <v>4595</v>
      </c>
      <c r="D29" s="178">
        <v>5288</v>
      </c>
      <c r="E29" s="178">
        <v>5904</v>
      </c>
      <c r="F29" s="178">
        <v>6183</v>
      </c>
      <c r="G29" s="179">
        <v>21971</v>
      </c>
      <c r="H29" s="178">
        <v>6346</v>
      </c>
      <c r="I29" s="178">
        <v>5956</v>
      </c>
      <c r="J29" s="178">
        <v>5386</v>
      </c>
      <c r="K29" s="178">
        <v>5802</v>
      </c>
      <c r="L29" s="179">
        <v>23490</v>
      </c>
      <c r="M29" s="178">
        <v>5832</v>
      </c>
      <c r="N29" s="178">
        <v>6626</v>
      </c>
      <c r="O29" s="178">
        <v>6558</v>
      </c>
      <c r="P29" s="178">
        <v>7710</v>
      </c>
      <c r="Q29" s="179">
        <v>26725</v>
      </c>
      <c r="R29" s="178">
        <v>6374</v>
      </c>
      <c r="S29" s="178">
        <v>7149</v>
      </c>
      <c r="T29" s="178">
        <v>6920</v>
      </c>
      <c r="U29" s="178">
        <v>7099</v>
      </c>
      <c r="V29" s="179">
        <v>27542</v>
      </c>
      <c r="W29" s="178">
        <v>5545</v>
      </c>
    </row>
    <row r="30" spans="1:23" ht="15.75" thickTop="1" x14ac:dyDescent="0.25">
      <c r="A30" s="116"/>
      <c r="B30" s="10"/>
      <c r="C30" s="10"/>
      <c r="D30" s="10"/>
      <c r="E30" s="10"/>
      <c r="F30" s="10"/>
      <c r="G30" s="10"/>
      <c r="H30" s="10"/>
      <c r="I30" s="10"/>
      <c r="J30" s="10"/>
      <c r="K30" s="10"/>
      <c r="L30" s="10"/>
      <c r="M30" s="10"/>
      <c r="N30" s="10"/>
      <c r="O30" s="10"/>
      <c r="P30" s="10"/>
      <c r="Q30" s="10"/>
      <c r="R30" s="10"/>
      <c r="S30" s="10"/>
      <c r="T30" s="10"/>
      <c r="U30" s="10"/>
      <c r="V30" s="10"/>
      <c r="W30" s="10"/>
    </row>
    <row r="31" spans="1:23" ht="15.75" thickBot="1" x14ac:dyDescent="0.3">
      <c r="A31" s="116"/>
      <c r="B31" s="48" t="s">
        <v>181</v>
      </c>
      <c r="C31" s="48"/>
      <c r="D31" s="48"/>
      <c r="E31" s="48"/>
      <c r="F31" s="48"/>
      <c r="G31" s="48"/>
      <c r="H31" s="48"/>
      <c r="I31" s="48"/>
      <c r="J31" s="48"/>
      <c r="K31" s="48"/>
      <c r="L31" s="48"/>
      <c r="M31" s="48"/>
      <c r="N31" s="48"/>
      <c r="O31" s="48"/>
      <c r="P31" s="48"/>
      <c r="Q31" s="48"/>
      <c r="R31" s="48"/>
      <c r="S31" s="48"/>
      <c r="T31" s="48"/>
      <c r="U31" s="48"/>
      <c r="V31" s="48"/>
      <c r="W31" s="48"/>
    </row>
    <row r="32" spans="1:23" x14ac:dyDescent="0.25">
      <c r="A32" s="116"/>
      <c r="B32" s="168" t="s">
        <v>147</v>
      </c>
      <c r="C32" s="169"/>
      <c r="D32" s="169"/>
      <c r="E32" s="169"/>
      <c r="F32" s="169"/>
      <c r="G32" s="169"/>
      <c r="H32" s="169"/>
      <c r="I32" s="169"/>
      <c r="J32" s="169"/>
      <c r="K32" s="169"/>
      <c r="L32" s="169"/>
      <c r="M32" s="169"/>
      <c r="N32" s="169"/>
      <c r="O32" s="169"/>
      <c r="P32" s="169"/>
      <c r="Q32" s="169"/>
      <c r="R32" s="169"/>
      <c r="S32" s="169"/>
      <c r="T32" s="169"/>
      <c r="U32" s="169"/>
      <c r="V32" s="169"/>
      <c r="W32" s="169"/>
    </row>
    <row r="33" spans="1:23" ht="15.75" thickBot="1" x14ac:dyDescent="0.3">
      <c r="A33" s="116"/>
      <c r="B33" s="176"/>
      <c r="C33" s="170" t="s">
        <v>18</v>
      </c>
      <c r="D33" s="170" t="s">
        <v>19</v>
      </c>
      <c r="E33" s="170" t="s">
        <v>20</v>
      </c>
      <c r="F33" s="170" t="s">
        <v>21</v>
      </c>
      <c r="G33" s="171">
        <v>2016</v>
      </c>
      <c r="H33" s="170" t="s">
        <v>22</v>
      </c>
      <c r="I33" s="170" t="s">
        <v>23</v>
      </c>
      <c r="J33" s="170" t="s">
        <v>24</v>
      </c>
      <c r="K33" s="15" t="s">
        <v>25</v>
      </c>
      <c r="L33" s="16">
        <v>2017</v>
      </c>
      <c r="M33" s="15" t="s">
        <v>26</v>
      </c>
      <c r="N33" s="15" t="s">
        <v>27</v>
      </c>
      <c r="O33" s="15" t="s">
        <v>28</v>
      </c>
      <c r="P33" s="15" t="s">
        <v>29</v>
      </c>
      <c r="Q33" s="16">
        <v>2018</v>
      </c>
      <c r="R33" s="15" t="s">
        <v>30</v>
      </c>
      <c r="S33" s="15" t="s">
        <v>31</v>
      </c>
      <c r="T33" s="15" t="s">
        <v>32</v>
      </c>
      <c r="U33" s="15" t="s">
        <v>33</v>
      </c>
      <c r="V33" s="16">
        <v>2019</v>
      </c>
      <c r="W33" s="15" t="s">
        <v>34</v>
      </c>
    </row>
    <row r="34" spans="1:23" ht="15.75" thickTop="1" x14ac:dyDescent="0.25">
      <c r="A34" s="116"/>
      <c r="B34" s="33" t="s">
        <v>55</v>
      </c>
      <c r="C34" s="177">
        <v>-102</v>
      </c>
      <c r="D34" s="177">
        <v>-600</v>
      </c>
      <c r="E34" s="177">
        <v>-316</v>
      </c>
      <c r="F34" s="177">
        <v>-28</v>
      </c>
      <c r="G34" s="18">
        <v>-1046</v>
      </c>
      <c r="H34" s="177">
        <v>508</v>
      </c>
      <c r="I34" s="177">
        <v>169</v>
      </c>
      <c r="J34" s="177">
        <v>247</v>
      </c>
      <c r="K34" s="177">
        <v>294</v>
      </c>
      <c r="L34" s="18">
        <v>1218</v>
      </c>
      <c r="M34" s="177">
        <v>478</v>
      </c>
      <c r="N34" s="177">
        <v>363</v>
      </c>
      <c r="O34" s="177">
        <v>470</v>
      </c>
      <c r="P34" s="177">
        <v>812</v>
      </c>
      <c r="Q34" s="18">
        <v>2122</v>
      </c>
      <c r="R34" s="177">
        <v>406</v>
      </c>
      <c r="S34" s="177">
        <v>644</v>
      </c>
      <c r="T34" s="177">
        <v>382</v>
      </c>
      <c r="U34" s="177">
        <v>448</v>
      </c>
      <c r="V34" s="18">
        <v>1879</v>
      </c>
      <c r="W34" s="177">
        <v>-9</v>
      </c>
    </row>
    <row r="35" spans="1:23" x14ac:dyDescent="0.25">
      <c r="A35" s="116"/>
      <c r="B35" s="33" t="s">
        <v>56</v>
      </c>
      <c r="C35" s="177">
        <v>232</v>
      </c>
      <c r="D35" s="177">
        <v>476</v>
      </c>
      <c r="E35" s="177">
        <v>489</v>
      </c>
      <c r="F35" s="177">
        <v>-90</v>
      </c>
      <c r="G35" s="18">
        <v>1106</v>
      </c>
      <c r="H35" s="177">
        <v>540</v>
      </c>
      <c r="I35" s="177">
        <v>-857</v>
      </c>
      <c r="J35" s="177">
        <v>517</v>
      </c>
      <c r="K35" s="177">
        <v>384</v>
      </c>
      <c r="L35" s="18">
        <v>584</v>
      </c>
      <c r="M35" s="177">
        <v>417</v>
      </c>
      <c r="N35" s="177">
        <v>318</v>
      </c>
      <c r="O35" s="177">
        <v>284</v>
      </c>
      <c r="P35" s="177">
        <v>400</v>
      </c>
      <c r="Q35" s="18">
        <v>1420</v>
      </c>
      <c r="R35" s="177">
        <v>407</v>
      </c>
      <c r="S35" s="177">
        <v>474</v>
      </c>
      <c r="T35" s="177">
        <v>518</v>
      </c>
      <c r="U35" s="177">
        <v>449</v>
      </c>
      <c r="V35" s="18">
        <v>1847</v>
      </c>
      <c r="W35" s="177">
        <v>-18</v>
      </c>
    </row>
    <row r="36" spans="1:23" x14ac:dyDescent="0.25">
      <c r="A36" s="116"/>
      <c r="B36" s="33" t="s">
        <v>57</v>
      </c>
      <c r="C36" s="177">
        <v>-4</v>
      </c>
      <c r="D36" s="177">
        <v>-15</v>
      </c>
      <c r="E36" s="177">
        <v>-8</v>
      </c>
      <c r="F36" s="177">
        <v>-29</v>
      </c>
      <c r="G36" s="18">
        <v>-56</v>
      </c>
      <c r="H36" s="177">
        <v>-16</v>
      </c>
      <c r="I36" s="177">
        <v>-14</v>
      </c>
      <c r="J36" s="177">
        <v>-5</v>
      </c>
      <c r="K36" s="177">
        <v>-13</v>
      </c>
      <c r="L36" s="18">
        <v>-48</v>
      </c>
      <c r="M36" s="177">
        <v>-1</v>
      </c>
      <c r="N36" s="177">
        <v>-13</v>
      </c>
      <c r="O36" s="177">
        <v>-11</v>
      </c>
      <c r="P36" s="177">
        <v>-22</v>
      </c>
      <c r="Q36" s="18">
        <v>-47</v>
      </c>
      <c r="R36" s="177">
        <v>-24</v>
      </c>
      <c r="S36" s="177">
        <v>-14</v>
      </c>
      <c r="T36" s="177">
        <v>-16</v>
      </c>
      <c r="U36" s="177">
        <v>-36</v>
      </c>
      <c r="V36" s="18">
        <v>-91</v>
      </c>
      <c r="W36" s="177">
        <v>-20</v>
      </c>
    </row>
    <row r="37" spans="1:23" x14ac:dyDescent="0.25">
      <c r="A37" s="116"/>
      <c r="B37" s="33" t="s">
        <v>182</v>
      </c>
      <c r="C37" s="177">
        <v>125</v>
      </c>
      <c r="D37" s="177">
        <v>-139</v>
      </c>
      <c r="E37" s="177">
        <v>166</v>
      </c>
      <c r="F37" s="177">
        <v>-148</v>
      </c>
      <c r="G37" s="18">
        <v>4</v>
      </c>
      <c r="H37" s="177">
        <v>1032</v>
      </c>
      <c r="I37" s="177">
        <v>-702</v>
      </c>
      <c r="J37" s="177">
        <v>758</v>
      </c>
      <c r="K37" s="177">
        <v>665</v>
      </c>
      <c r="L37" s="18">
        <v>1753</v>
      </c>
      <c r="M37" s="177">
        <v>894</v>
      </c>
      <c r="N37" s="177">
        <v>669</v>
      </c>
      <c r="O37" s="177">
        <v>743</v>
      </c>
      <c r="P37" s="177">
        <v>1190</v>
      </c>
      <c r="Q37" s="18">
        <v>3495</v>
      </c>
      <c r="R37" s="177">
        <v>789</v>
      </c>
      <c r="S37" s="177">
        <v>1103</v>
      </c>
      <c r="T37" s="177">
        <v>883</v>
      </c>
      <c r="U37" s="177">
        <v>861</v>
      </c>
      <c r="V37" s="18">
        <v>3636</v>
      </c>
      <c r="W37" s="177">
        <v>-47</v>
      </c>
    </row>
    <row r="38" spans="1:23" ht="29.25" x14ac:dyDescent="0.25">
      <c r="A38" s="116"/>
      <c r="B38" s="33" t="s">
        <v>183</v>
      </c>
      <c r="C38" s="172">
        <v>18</v>
      </c>
      <c r="D38" s="172">
        <v>-44</v>
      </c>
      <c r="E38" s="172">
        <v>11</v>
      </c>
      <c r="F38" s="172">
        <v>-21</v>
      </c>
      <c r="G38" s="71">
        <v>-36</v>
      </c>
      <c r="H38" s="172">
        <v>5</v>
      </c>
      <c r="I38" s="172">
        <v>8</v>
      </c>
      <c r="J38" s="172">
        <v>0</v>
      </c>
      <c r="K38" s="172">
        <v>-34</v>
      </c>
      <c r="L38" s="71">
        <v>-21</v>
      </c>
      <c r="M38" s="172">
        <v>6</v>
      </c>
      <c r="N38" s="172">
        <v>-66</v>
      </c>
      <c r="O38" s="172">
        <v>20</v>
      </c>
      <c r="P38" s="172">
        <v>68</v>
      </c>
      <c r="Q38" s="71">
        <v>28</v>
      </c>
      <c r="R38" s="172">
        <v>-23</v>
      </c>
      <c r="S38" s="172">
        <v>-16</v>
      </c>
      <c r="T38" s="172">
        <v>22</v>
      </c>
      <c r="U38" s="172">
        <v>-36</v>
      </c>
      <c r="V38" s="71">
        <v>-54</v>
      </c>
      <c r="W38" s="172">
        <v>128</v>
      </c>
    </row>
    <row r="39" spans="1:23" x14ac:dyDescent="0.25">
      <c r="A39" s="116"/>
      <c r="B39" s="180" t="s">
        <v>184</v>
      </c>
      <c r="C39" s="181">
        <v>143</v>
      </c>
      <c r="D39" s="181">
        <v>-183</v>
      </c>
      <c r="E39" s="181">
        <v>177</v>
      </c>
      <c r="F39" s="181">
        <v>-169</v>
      </c>
      <c r="G39" s="24">
        <v>-32</v>
      </c>
      <c r="H39" s="181">
        <v>1037</v>
      </c>
      <c r="I39" s="181">
        <v>-694</v>
      </c>
      <c r="J39" s="181">
        <v>758</v>
      </c>
      <c r="K39" s="181">
        <v>631</v>
      </c>
      <c r="L39" s="24">
        <v>1732</v>
      </c>
      <c r="M39" s="181">
        <v>899</v>
      </c>
      <c r="N39" s="181">
        <v>602</v>
      </c>
      <c r="O39" s="181">
        <v>763</v>
      </c>
      <c r="P39" s="181">
        <v>1259</v>
      </c>
      <c r="Q39" s="24">
        <v>3524</v>
      </c>
      <c r="R39" s="181">
        <v>766</v>
      </c>
      <c r="S39" s="181">
        <v>1087</v>
      </c>
      <c r="T39" s="181">
        <v>905</v>
      </c>
      <c r="U39" s="181">
        <v>824</v>
      </c>
      <c r="V39" s="24">
        <v>3582</v>
      </c>
      <c r="W39" s="181">
        <v>81</v>
      </c>
    </row>
    <row r="40" spans="1:23" x14ac:dyDescent="0.25">
      <c r="A40" s="116"/>
      <c r="B40" s="33" t="s">
        <v>59</v>
      </c>
      <c r="C40" s="177">
        <v>-55</v>
      </c>
      <c r="D40" s="177">
        <v>-45</v>
      </c>
      <c r="E40" s="177">
        <v>-39</v>
      </c>
      <c r="F40" s="177">
        <v>-59</v>
      </c>
      <c r="G40" s="18">
        <v>-198</v>
      </c>
      <c r="H40" s="177">
        <v>-49</v>
      </c>
      <c r="I40" s="177">
        <v>-62</v>
      </c>
      <c r="J40" s="177">
        <v>-66</v>
      </c>
      <c r="K40" s="177">
        <v>-69</v>
      </c>
      <c r="L40" s="18">
        <v>-246</v>
      </c>
      <c r="M40" s="177">
        <v>-90</v>
      </c>
      <c r="N40" s="177">
        <v>-47</v>
      </c>
      <c r="O40" s="177">
        <v>-39</v>
      </c>
      <c r="P40" s="177">
        <v>-50</v>
      </c>
      <c r="Q40" s="18">
        <v>-226</v>
      </c>
      <c r="R40" s="177">
        <v>-28</v>
      </c>
      <c r="S40" s="177">
        <v>-25</v>
      </c>
      <c r="T40" s="177">
        <v>-29</v>
      </c>
      <c r="U40" s="177">
        <v>-47</v>
      </c>
      <c r="V40" s="18">
        <v>-129</v>
      </c>
      <c r="W40" s="177">
        <v>-77</v>
      </c>
    </row>
    <row r="41" spans="1:23" ht="15.75" thickBot="1" x14ac:dyDescent="0.3">
      <c r="A41" s="116"/>
      <c r="B41" s="173" t="s">
        <v>185</v>
      </c>
      <c r="C41" s="178">
        <v>88</v>
      </c>
      <c r="D41" s="178">
        <v>-228</v>
      </c>
      <c r="E41" s="178">
        <v>138</v>
      </c>
      <c r="F41" s="178">
        <v>-228</v>
      </c>
      <c r="G41" s="179">
        <v>-230</v>
      </c>
      <c r="H41" s="178">
        <v>988</v>
      </c>
      <c r="I41" s="178">
        <v>-756</v>
      </c>
      <c r="J41" s="178">
        <v>692</v>
      </c>
      <c r="K41" s="178">
        <v>562</v>
      </c>
      <c r="L41" s="179">
        <v>1486</v>
      </c>
      <c r="M41" s="178">
        <v>809</v>
      </c>
      <c r="N41" s="178">
        <v>555</v>
      </c>
      <c r="O41" s="178">
        <v>725</v>
      </c>
      <c r="P41" s="178">
        <v>1209</v>
      </c>
      <c r="Q41" s="179">
        <v>3298</v>
      </c>
      <c r="R41" s="178">
        <v>738</v>
      </c>
      <c r="S41" s="178">
        <v>1062</v>
      </c>
      <c r="T41" s="178">
        <v>875</v>
      </c>
      <c r="U41" s="178">
        <v>777</v>
      </c>
      <c r="V41" s="179">
        <v>3453</v>
      </c>
      <c r="W41" s="178">
        <v>5</v>
      </c>
    </row>
    <row r="42" spans="1:23" ht="15.75" thickTop="1" x14ac:dyDescent="0.25">
      <c r="A42" s="116"/>
      <c r="B42" s="61"/>
      <c r="C42" s="61"/>
      <c r="D42" s="61"/>
      <c r="E42" s="61"/>
      <c r="F42" s="61"/>
      <c r="G42" s="61"/>
      <c r="H42" s="61"/>
      <c r="I42" s="61"/>
      <c r="J42" s="61"/>
      <c r="K42" s="61"/>
      <c r="L42" s="61"/>
      <c r="M42" s="61"/>
      <c r="N42" s="61"/>
      <c r="O42" s="61"/>
      <c r="P42" s="61"/>
      <c r="Q42" s="61"/>
      <c r="R42" s="61"/>
      <c r="S42" s="61"/>
      <c r="T42" s="61"/>
      <c r="U42" s="61"/>
      <c r="V42" s="61"/>
      <c r="W42" s="61"/>
    </row>
    <row r="43" spans="1:23" ht="18" thickBot="1" x14ac:dyDescent="0.3">
      <c r="A43" s="116"/>
      <c r="B43" s="165" t="s">
        <v>186</v>
      </c>
      <c r="C43" s="182"/>
      <c r="D43" s="182"/>
      <c r="E43" s="182"/>
      <c r="F43" s="182"/>
      <c r="G43" s="182"/>
      <c r="H43" s="182"/>
      <c r="I43" s="182"/>
      <c r="J43" s="182"/>
      <c r="K43" s="182"/>
      <c r="L43" s="182"/>
      <c r="M43" s="182"/>
      <c r="N43" s="182"/>
      <c r="O43" s="182"/>
      <c r="P43" s="182"/>
      <c r="Q43" s="182"/>
      <c r="R43" s="182"/>
      <c r="S43" s="182"/>
      <c r="T43" s="182"/>
      <c r="U43" s="182"/>
      <c r="V43" s="182"/>
      <c r="W43" s="182"/>
    </row>
    <row r="44" spans="1:23" x14ac:dyDescent="0.25">
      <c r="A44" s="116"/>
      <c r="B44" s="168" t="s">
        <v>147</v>
      </c>
      <c r="C44" s="183"/>
      <c r="D44" s="183"/>
      <c r="E44" s="183"/>
      <c r="F44" s="183"/>
      <c r="G44" s="183"/>
      <c r="H44" s="183"/>
      <c r="I44" s="183"/>
      <c r="J44" s="183"/>
      <c r="K44" s="183"/>
      <c r="L44" s="183"/>
      <c r="M44" s="183"/>
      <c r="N44" s="183"/>
      <c r="O44" s="183"/>
      <c r="P44" s="183"/>
      <c r="Q44" s="183"/>
      <c r="R44" s="183"/>
      <c r="S44" s="183"/>
      <c r="T44" s="183"/>
      <c r="U44" s="183"/>
      <c r="V44" s="183"/>
      <c r="W44" s="183"/>
    </row>
    <row r="45" spans="1:23" ht="15.75" thickBot="1" x14ac:dyDescent="0.3">
      <c r="A45" s="116"/>
      <c r="B45" s="157"/>
      <c r="C45" s="159" t="s">
        <v>187</v>
      </c>
      <c r="D45" s="159" t="s">
        <v>188</v>
      </c>
      <c r="E45" s="159" t="s">
        <v>189</v>
      </c>
      <c r="F45" s="159"/>
      <c r="G45" s="158" t="s">
        <v>190</v>
      </c>
      <c r="H45" s="159" t="s">
        <v>191</v>
      </c>
      <c r="I45" s="159" t="s">
        <v>192</v>
      </c>
      <c r="J45" s="159" t="s">
        <v>193</v>
      </c>
      <c r="K45" s="159"/>
      <c r="L45" s="158" t="s">
        <v>194</v>
      </c>
      <c r="M45" s="159" t="s">
        <v>195</v>
      </c>
      <c r="N45" s="159" t="s">
        <v>196</v>
      </c>
      <c r="O45" s="159" t="s">
        <v>197</v>
      </c>
      <c r="P45" s="159"/>
      <c r="Q45" s="158" t="s">
        <v>198</v>
      </c>
      <c r="R45" s="159" t="s">
        <v>199</v>
      </c>
      <c r="S45" s="159" t="s">
        <v>200</v>
      </c>
      <c r="T45" s="159" t="s">
        <v>201</v>
      </c>
      <c r="U45" s="159"/>
      <c r="V45" s="158" t="s">
        <v>167</v>
      </c>
      <c r="W45" s="159" t="s">
        <v>166</v>
      </c>
    </row>
    <row r="46" spans="1:23" ht="15.75" thickTop="1" x14ac:dyDescent="0.25">
      <c r="A46" s="116"/>
      <c r="B46" s="61" t="s">
        <v>3</v>
      </c>
      <c r="C46" s="177">
        <v>12971</v>
      </c>
      <c r="D46" s="177">
        <v>12250</v>
      </c>
      <c r="E46" s="177">
        <v>11174</v>
      </c>
      <c r="F46" s="177"/>
      <c r="G46" s="18">
        <v>11250</v>
      </c>
      <c r="H46" s="177">
        <v>11060</v>
      </c>
      <c r="I46" s="177">
        <v>10697</v>
      </c>
      <c r="J46" s="177">
        <v>10483</v>
      </c>
      <c r="K46" s="177"/>
      <c r="L46" s="18">
        <v>11322</v>
      </c>
      <c r="M46" s="177">
        <v>11234</v>
      </c>
      <c r="N46" s="177">
        <v>12348</v>
      </c>
      <c r="O46" s="177">
        <v>12240</v>
      </c>
      <c r="P46" s="177"/>
      <c r="Q46" s="18">
        <v>13536</v>
      </c>
      <c r="R46" s="177">
        <v>15150</v>
      </c>
      <c r="S46" s="177">
        <v>15103</v>
      </c>
      <c r="T46" s="177">
        <v>15373</v>
      </c>
      <c r="U46" s="177"/>
      <c r="V46" s="18">
        <v>15049</v>
      </c>
      <c r="W46" s="177">
        <v>14302</v>
      </c>
    </row>
    <row r="47" spans="1:23" x14ac:dyDescent="0.25">
      <c r="A47" s="116"/>
      <c r="B47" s="61" t="s">
        <v>4</v>
      </c>
      <c r="C47" s="177">
        <v>6418</v>
      </c>
      <c r="D47" s="177">
        <v>6442</v>
      </c>
      <c r="E47" s="177">
        <v>6220</v>
      </c>
      <c r="F47" s="177"/>
      <c r="G47" s="18">
        <v>4915</v>
      </c>
      <c r="H47" s="177">
        <v>4826</v>
      </c>
      <c r="I47" s="177">
        <v>4853</v>
      </c>
      <c r="J47" s="177">
        <v>4800</v>
      </c>
      <c r="K47" s="177"/>
      <c r="L47" s="18">
        <v>4839</v>
      </c>
      <c r="M47" s="177">
        <v>4793</v>
      </c>
      <c r="N47" s="177">
        <v>4692</v>
      </c>
      <c r="O47" s="177">
        <v>4670</v>
      </c>
      <c r="P47" s="177"/>
      <c r="Q47" s="18">
        <v>4755</v>
      </c>
      <c r="R47" s="177">
        <v>5228</v>
      </c>
      <c r="S47" s="177">
        <v>5235</v>
      </c>
      <c r="T47" s="177">
        <v>5220</v>
      </c>
      <c r="U47" s="177"/>
      <c r="V47" s="18">
        <v>5315</v>
      </c>
      <c r="W47" s="177">
        <v>4623</v>
      </c>
    </row>
    <row r="48" spans="1:23" x14ac:dyDescent="0.25">
      <c r="A48" s="116"/>
      <c r="B48" s="33" t="s">
        <v>148</v>
      </c>
      <c r="C48" s="177">
        <v>182</v>
      </c>
      <c r="D48" s="177">
        <v>174</v>
      </c>
      <c r="E48" s="177">
        <v>169</v>
      </c>
      <c r="F48" s="177"/>
      <c r="G48" s="18">
        <v>161</v>
      </c>
      <c r="H48" s="177">
        <v>156</v>
      </c>
      <c r="I48" s="177">
        <v>151</v>
      </c>
      <c r="J48" s="177">
        <v>145</v>
      </c>
      <c r="K48" s="177"/>
      <c r="L48" s="18">
        <v>140</v>
      </c>
      <c r="M48" s="177">
        <v>137</v>
      </c>
      <c r="N48" s="177">
        <v>136</v>
      </c>
      <c r="O48" s="177">
        <v>137</v>
      </c>
      <c r="P48" s="177"/>
      <c r="Q48" s="18">
        <v>141</v>
      </c>
      <c r="R48" s="177">
        <v>241</v>
      </c>
      <c r="S48" s="177">
        <v>244</v>
      </c>
      <c r="T48" s="177">
        <v>275</v>
      </c>
      <c r="U48" s="177"/>
      <c r="V48" s="18">
        <v>277</v>
      </c>
      <c r="W48" s="177">
        <v>272</v>
      </c>
    </row>
    <row r="49" spans="1:23" ht="15.75" thickBot="1" x14ac:dyDescent="0.3">
      <c r="A49" s="116"/>
      <c r="B49" s="52" t="s">
        <v>202</v>
      </c>
      <c r="C49" s="178">
        <v>19572</v>
      </c>
      <c r="D49" s="178">
        <v>18865</v>
      </c>
      <c r="E49" s="178">
        <v>17563</v>
      </c>
      <c r="F49" s="178"/>
      <c r="G49" s="179">
        <v>16326</v>
      </c>
      <c r="H49" s="178">
        <v>16042</v>
      </c>
      <c r="I49" s="178">
        <v>15700</v>
      </c>
      <c r="J49" s="178">
        <v>15428</v>
      </c>
      <c r="K49" s="178"/>
      <c r="L49" s="179">
        <v>16301</v>
      </c>
      <c r="M49" s="178">
        <v>16164</v>
      </c>
      <c r="N49" s="178">
        <v>17176</v>
      </c>
      <c r="O49" s="178">
        <v>17047</v>
      </c>
      <c r="P49" s="178"/>
      <c r="Q49" s="179">
        <v>18432</v>
      </c>
      <c r="R49" s="178">
        <v>20620</v>
      </c>
      <c r="S49" s="178">
        <v>20582</v>
      </c>
      <c r="T49" s="178">
        <v>20868</v>
      </c>
      <c r="U49" s="178"/>
      <c r="V49" s="179">
        <v>20642</v>
      </c>
      <c r="W49" s="178">
        <v>19198</v>
      </c>
    </row>
    <row r="50" spans="1:23" ht="15.75" thickTop="1" x14ac:dyDescent="0.25">
      <c r="A50" s="116"/>
      <c r="B50" s="61"/>
      <c r="C50" s="10"/>
      <c r="D50" s="10"/>
      <c r="E50" s="10"/>
      <c r="F50" s="10"/>
      <c r="G50" s="10"/>
      <c r="H50" s="10"/>
      <c r="I50" s="10"/>
      <c r="J50" s="10"/>
      <c r="K50" s="10"/>
      <c r="L50" s="10"/>
      <c r="M50" s="10"/>
      <c r="N50" s="10"/>
      <c r="O50" s="10"/>
      <c r="P50" s="10"/>
      <c r="Q50" s="10"/>
      <c r="R50" s="10"/>
      <c r="S50" s="10"/>
      <c r="T50" s="10"/>
      <c r="U50" s="10"/>
      <c r="V50" s="10"/>
      <c r="W50" s="10"/>
    </row>
    <row r="51" spans="1:23" x14ac:dyDescent="0.25">
      <c r="A51" s="116"/>
      <c r="B51" s="347" t="s">
        <v>203</v>
      </c>
      <c r="C51" s="347"/>
      <c r="D51" s="347"/>
      <c r="E51" s="347"/>
      <c r="F51" s="347"/>
      <c r="G51" s="347"/>
      <c r="H51" s="347"/>
      <c r="I51" s="347"/>
      <c r="J51" s="347"/>
      <c r="K51" s="347"/>
      <c r="L51" s="347"/>
      <c r="M51" s="347"/>
      <c r="N51" s="347"/>
      <c r="O51" s="347"/>
      <c r="P51" s="347"/>
      <c r="Q51" s="347"/>
      <c r="R51" s="347"/>
      <c r="S51" s="347"/>
      <c r="T51" s="347"/>
      <c r="U51" s="347"/>
      <c r="V51" s="347"/>
      <c r="W51" s="347"/>
    </row>
  </sheetData>
  <mergeCells count="1">
    <mergeCell ref="B51:W51"/>
  </mergeCells>
  <hyperlinks>
    <hyperlink ref="B2" location="Index!A1" display="Index!A1"/>
  </hyperlinks>
  <pageMargins left="0.7" right="0.7" top="0.75" bottom="0.75" header="0.3" footer="0.3"/>
  <pageSetup paperSize="9" scale="20"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view="pageBreakPreview" topLeftCell="A7" zoomScaleNormal="85" zoomScaleSheetLayoutView="100" workbookViewId="0">
      <selection activeCell="B40" sqref="B40"/>
    </sheetView>
  </sheetViews>
  <sheetFormatPr defaultRowHeight="15" x14ac:dyDescent="0.25"/>
  <cols>
    <col min="1" max="1" width="2.7109375" customWidth="1"/>
    <col min="2" max="2" width="56.140625" bestFit="1" customWidth="1"/>
    <col min="3" max="6" width="15.7109375" customWidth="1"/>
    <col min="7" max="7" width="2.7109375" customWidth="1"/>
  </cols>
  <sheetData>
    <row r="1" spans="1:6" ht="14.45" customHeight="1" x14ac:dyDescent="0.25">
      <c r="A1" s="13"/>
      <c r="C1" s="146"/>
      <c r="D1" s="146"/>
      <c r="E1" s="146"/>
      <c r="F1" s="146"/>
    </row>
    <row r="2" spans="1:6" ht="18" x14ac:dyDescent="0.25">
      <c r="A2" s="13"/>
      <c r="B2" s="164" t="s">
        <v>0</v>
      </c>
      <c r="C2" s="146"/>
      <c r="D2" s="146"/>
      <c r="E2" s="146"/>
      <c r="F2" s="146"/>
    </row>
    <row r="3" spans="1:6" ht="14.45" customHeight="1" x14ac:dyDescent="0.25">
      <c r="A3" s="13"/>
      <c r="B3" s="333"/>
      <c r="C3" s="146"/>
      <c r="D3" s="146"/>
      <c r="E3" s="146"/>
      <c r="F3" s="146"/>
    </row>
    <row r="4" spans="1:6" ht="14.45" customHeight="1" x14ac:dyDescent="0.25">
      <c r="A4" s="13"/>
      <c r="B4" s="164"/>
      <c r="C4" s="146"/>
      <c r="D4" s="146"/>
      <c r="E4" s="146"/>
      <c r="F4" s="146"/>
    </row>
    <row r="5" spans="1:6" ht="15.75" thickBot="1" x14ac:dyDescent="0.3">
      <c r="A5" s="13"/>
      <c r="B5" s="147" t="s">
        <v>152</v>
      </c>
      <c r="C5" s="147"/>
      <c r="D5" s="147"/>
      <c r="E5" s="147"/>
      <c r="F5" s="147"/>
    </row>
    <row r="6" spans="1:6" x14ac:dyDescent="0.25">
      <c r="A6" s="13"/>
      <c r="B6" s="353" t="s">
        <v>147</v>
      </c>
      <c r="C6" s="353"/>
      <c r="D6" s="353"/>
      <c r="E6" s="353"/>
      <c r="F6" s="353"/>
    </row>
    <row r="7" spans="1:6" ht="15.75" thickBot="1" x14ac:dyDescent="0.3">
      <c r="A7" s="13"/>
      <c r="B7" s="15"/>
      <c r="C7" s="16"/>
      <c r="D7" s="16" t="s">
        <v>153</v>
      </c>
      <c r="E7" s="15"/>
      <c r="F7" s="15" t="s">
        <v>154</v>
      </c>
    </row>
    <row r="8" spans="1:6" ht="45.75" thickTop="1" x14ac:dyDescent="0.25">
      <c r="A8" s="13"/>
      <c r="B8" s="10"/>
      <c r="C8" s="148" t="s">
        <v>155</v>
      </c>
      <c r="D8" s="148" t="s">
        <v>156</v>
      </c>
      <c r="E8" s="149" t="s">
        <v>155</v>
      </c>
      <c r="F8" s="149" t="s">
        <v>156</v>
      </c>
    </row>
    <row r="9" spans="1:6" x14ac:dyDescent="0.25">
      <c r="A9" s="13"/>
      <c r="B9" s="50" t="s">
        <v>157</v>
      </c>
      <c r="C9" s="150">
        <v>311</v>
      </c>
      <c r="D9" s="150">
        <v>10</v>
      </c>
      <c r="E9" s="151">
        <v>339</v>
      </c>
      <c r="F9" s="151">
        <v>12</v>
      </c>
    </row>
    <row r="10" spans="1:6" ht="17.25" x14ac:dyDescent="0.25">
      <c r="A10" s="13"/>
      <c r="B10" s="50" t="s">
        <v>158</v>
      </c>
      <c r="C10" s="150">
        <v>31</v>
      </c>
      <c r="D10" s="152">
        <v>0</v>
      </c>
      <c r="E10" s="151">
        <v>44</v>
      </c>
      <c r="F10" s="153">
        <v>1</v>
      </c>
    </row>
    <row r="11" spans="1:6" x14ac:dyDescent="0.25">
      <c r="A11" s="13"/>
      <c r="B11" s="50" t="s">
        <v>159</v>
      </c>
      <c r="C11" s="150">
        <v>13</v>
      </c>
      <c r="D11" s="150">
        <v>24</v>
      </c>
      <c r="E11" s="151">
        <v>37</v>
      </c>
      <c r="F11" s="151">
        <v>13</v>
      </c>
    </row>
    <row r="12" spans="1:6" x14ac:dyDescent="0.25">
      <c r="A12" s="13"/>
      <c r="B12" s="50" t="s">
        <v>160</v>
      </c>
      <c r="C12" s="154" t="s">
        <v>161</v>
      </c>
      <c r="D12" s="150" t="s">
        <v>161</v>
      </c>
      <c r="E12" s="155">
        <v>0</v>
      </c>
      <c r="F12" s="151">
        <v>6</v>
      </c>
    </row>
    <row r="13" spans="1:6" x14ac:dyDescent="0.25">
      <c r="A13" s="13"/>
      <c r="B13" s="50" t="s">
        <v>162</v>
      </c>
      <c r="C13" s="156">
        <v>0</v>
      </c>
      <c r="D13" s="150">
        <v>8</v>
      </c>
      <c r="E13" s="155">
        <v>0</v>
      </c>
      <c r="F13" s="151">
        <v>6</v>
      </c>
    </row>
    <row r="14" spans="1:6" x14ac:dyDescent="0.25">
      <c r="A14" s="13"/>
      <c r="B14" s="50" t="s">
        <v>163</v>
      </c>
      <c r="C14" s="150" t="s">
        <v>161</v>
      </c>
      <c r="D14" s="150">
        <v>44</v>
      </c>
      <c r="E14" s="151" t="s">
        <v>161</v>
      </c>
      <c r="F14" s="151">
        <v>46</v>
      </c>
    </row>
    <row r="15" spans="1:6" x14ac:dyDescent="0.25">
      <c r="A15" s="13"/>
      <c r="B15" s="50" t="s">
        <v>164</v>
      </c>
      <c r="C15" s="150">
        <v>3</v>
      </c>
      <c r="D15" s="150">
        <v>5</v>
      </c>
      <c r="E15" s="151">
        <v>3</v>
      </c>
      <c r="F15" s="151">
        <v>5</v>
      </c>
    </row>
    <row r="16" spans="1:6" x14ac:dyDescent="0.25">
      <c r="A16" s="13"/>
      <c r="B16" s="10"/>
      <c r="C16" s="10"/>
      <c r="D16" s="10"/>
      <c r="E16" s="10"/>
      <c r="F16" s="10"/>
    </row>
    <row r="17" spans="1:6" ht="40.5" customHeight="1" x14ac:dyDescent="0.25">
      <c r="A17" s="13"/>
      <c r="B17" s="346" t="s">
        <v>440</v>
      </c>
      <c r="C17" s="346"/>
      <c r="D17" s="346"/>
      <c r="E17" s="346"/>
      <c r="F17" s="346"/>
    </row>
    <row r="18" spans="1:6" x14ac:dyDescent="0.25">
      <c r="A18" s="13"/>
      <c r="B18" s="10"/>
      <c r="C18" s="10"/>
      <c r="D18" s="10"/>
      <c r="E18" s="10"/>
      <c r="F18" s="10"/>
    </row>
    <row r="19" spans="1:6" ht="15.75" thickBot="1" x14ac:dyDescent="0.3">
      <c r="A19" s="13"/>
      <c r="B19" s="354" t="s">
        <v>165</v>
      </c>
      <c r="C19" s="354"/>
      <c r="D19" s="354"/>
      <c r="E19" s="10"/>
      <c r="F19" s="10"/>
    </row>
    <row r="20" spans="1:6" x14ac:dyDescent="0.25">
      <c r="A20" s="13"/>
      <c r="B20" s="353" t="s">
        <v>147</v>
      </c>
      <c r="C20" s="353"/>
      <c r="D20" s="353"/>
      <c r="E20" s="10"/>
      <c r="F20" s="10"/>
    </row>
    <row r="21" spans="1:6" ht="15.75" thickBot="1" x14ac:dyDescent="0.3">
      <c r="A21" s="13"/>
      <c r="B21" s="157"/>
      <c r="C21" s="158" t="s">
        <v>166</v>
      </c>
      <c r="D21" s="159" t="s">
        <v>167</v>
      </c>
      <c r="E21" s="10"/>
      <c r="F21" s="10"/>
    </row>
    <row r="22" spans="1:6" ht="15.75" thickTop="1" x14ac:dyDescent="0.25">
      <c r="A22" s="13"/>
      <c r="B22" s="50" t="s">
        <v>168</v>
      </c>
      <c r="C22" s="160">
        <v>2</v>
      </c>
      <c r="D22" s="161" t="s">
        <v>161</v>
      </c>
      <c r="E22" s="10"/>
      <c r="F22" s="10"/>
    </row>
    <row r="23" spans="1:6" x14ac:dyDescent="0.25">
      <c r="A23" s="13"/>
      <c r="B23" s="50" t="s">
        <v>169</v>
      </c>
      <c r="C23" s="160">
        <v>104</v>
      </c>
      <c r="D23" s="161">
        <v>84</v>
      </c>
      <c r="E23" s="10"/>
      <c r="F23" s="10"/>
    </row>
    <row r="24" spans="1:6" x14ac:dyDescent="0.25">
      <c r="A24" s="13"/>
      <c r="B24" s="50" t="s">
        <v>170</v>
      </c>
      <c r="C24" s="160">
        <v>7</v>
      </c>
      <c r="D24" s="161">
        <v>41</v>
      </c>
      <c r="E24" s="10"/>
      <c r="F24" s="10"/>
    </row>
    <row r="25" spans="1:6" x14ac:dyDescent="0.25">
      <c r="A25" s="13"/>
      <c r="B25" s="162" t="s">
        <v>171</v>
      </c>
      <c r="C25" s="160">
        <v>53</v>
      </c>
      <c r="D25" s="161">
        <v>63</v>
      </c>
      <c r="E25" s="10"/>
      <c r="F25" s="10"/>
    </row>
    <row r="26" spans="1:6" x14ac:dyDescent="0.25">
      <c r="A26" s="13"/>
      <c r="B26" s="13" t="s">
        <v>172</v>
      </c>
      <c r="C26" s="160">
        <v>1</v>
      </c>
      <c r="D26" s="161">
        <v>1</v>
      </c>
      <c r="E26" s="10"/>
      <c r="F26" s="10"/>
    </row>
    <row r="27" spans="1:6" x14ac:dyDescent="0.25">
      <c r="A27" s="13"/>
      <c r="B27" s="10" t="s">
        <v>173</v>
      </c>
      <c r="C27" s="160">
        <v>163</v>
      </c>
      <c r="D27" s="161">
        <v>170</v>
      </c>
      <c r="E27" s="10"/>
      <c r="F27" s="10"/>
    </row>
    <row r="28" spans="1:6" x14ac:dyDescent="0.25">
      <c r="A28" s="13"/>
      <c r="B28" s="10"/>
      <c r="C28" s="10"/>
      <c r="D28" s="10"/>
      <c r="E28" s="10"/>
      <c r="F28" s="10"/>
    </row>
    <row r="29" spans="1:6" ht="15.75" thickBot="1" x14ac:dyDescent="0.3">
      <c r="A29" s="13"/>
      <c r="B29" s="354" t="s">
        <v>441</v>
      </c>
      <c r="C29" s="354"/>
      <c r="D29" s="354"/>
      <c r="E29" s="10"/>
      <c r="F29" s="10"/>
    </row>
    <row r="30" spans="1:6" x14ac:dyDescent="0.25">
      <c r="A30" s="13"/>
      <c r="B30" s="353" t="s">
        <v>147</v>
      </c>
      <c r="C30" s="353"/>
      <c r="D30" s="353"/>
      <c r="E30" s="10"/>
      <c r="F30" s="10"/>
    </row>
    <row r="31" spans="1:6" ht="15.75" thickBot="1" x14ac:dyDescent="0.3">
      <c r="A31" s="13"/>
      <c r="B31" s="157"/>
      <c r="C31" s="158" t="s">
        <v>153</v>
      </c>
      <c r="D31" s="159" t="s">
        <v>154</v>
      </c>
      <c r="E31" s="10"/>
      <c r="F31" s="10"/>
    </row>
    <row r="32" spans="1:6" ht="15.75" thickTop="1" x14ac:dyDescent="0.25">
      <c r="A32" s="13"/>
      <c r="B32" s="10" t="s">
        <v>174</v>
      </c>
      <c r="C32" s="150">
        <v>5</v>
      </c>
      <c r="D32" s="11" t="s">
        <v>161</v>
      </c>
      <c r="E32" s="10"/>
      <c r="F32" s="10"/>
    </row>
    <row r="33" spans="1:6" x14ac:dyDescent="0.25">
      <c r="A33" s="13"/>
      <c r="B33" s="10" t="s">
        <v>175</v>
      </c>
      <c r="C33" s="150">
        <v>108</v>
      </c>
      <c r="D33" s="11">
        <v>144</v>
      </c>
      <c r="E33" s="10"/>
      <c r="F33" s="10"/>
    </row>
    <row r="34" spans="1:6" x14ac:dyDescent="0.25">
      <c r="A34" s="13"/>
      <c r="B34" s="10" t="s">
        <v>176</v>
      </c>
      <c r="C34" s="150">
        <v>13</v>
      </c>
      <c r="D34" s="11">
        <v>5</v>
      </c>
      <c r="E34" s="10"/>
      <c r="F34" s="10"/>
    </row>
    <row r="35" spans="1:6" x14ac:dyDescent="0.25">
      <c r="A35" s="13"/>
      <c r="B35" s="245" t="s">
        <v>177</v>
      </c>
      <c r="C35" s="163">
        <v>126</v>
      </c>
      <c r="D35" s="335">
        <v>149</v>
      </c>
      <c r="E35" s="10"/>
      <c r="F35" s="10"/>
    </row>
  </sheetData>
  <mergeCells count="6">
    <mergeCell ref="B30:D30"/>
    <mergeCell ref="B6:F6"/>
    <mergeCell ref="B17:F17"/>
    <mergeCell ref="B19:D19"/>
    <mergeCell ref="B20:D20"/>
    <mergeCell ref="B29:D29"/>
  </mergeCells>
  <hyperlinks>
    <hyperlink ref="B2" location="Index!A1" display="Index!A1"/>
  </hyperlinks>
  <pageMargins left="0.7" right="0.7" top="0.75" bottom="0.75" header="0.3" footer="0.3"/>
  <pageSetup paperSize="9" scale="74"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1"/>
  <sheetViews>
    <sheetView view="pageBreakPreview" zoomScaleNormal="85" zoomScaleSheetLayoutView="100" workbookViewId="0">
      <selection activeCell="C37" sqref="C37"/>
    </sheetView>
  </sheetViews>
  <sheetFormatPr defaultRowHeight="15" outlineLevelCol="1" x14ac:dyDescent="0.25"/>
  <cols>
    <col min="1" max="1" width="2.7109375" customWidth="1"/>
    <col min="2" max="2" width="60.7109375" customWidth="1"/>
    <col min="3" max="6" width="7.7109375" hidden="1" customWidth="1" outlineLevel="1"/>
    <col min="7" max="7" width="7.7109375" customWidth="1" collapsed="1"/>
    <col min="8" max="11" width="7.7109375" hidden="1" customWidth="1" outlineLevel="1"/>
    <col min="12" max="12" width="7.7109375" customWidth="1" collapsed="1"/>
    <col min="13" max="23" width="7.7109375" customWidth="1"/>
    <col min="24" max="24" width="2.7109375" customWidth="1"/>
  </cols>
  <sheetData>
    <row r="1" spans="1:23" x14ac:dyDescent="0.25">
      <c r="A1" s="116"/>
      <c r="C1" s="118"/>
      <c r="D1" s="118"/>
      <c r="E1" s="118"/>
      <c r="F1" s="118"/>
      <c r="G1" s="118"/>
      <c r="H1" s="118"/>
      <c r="I1" s="118"/>
      <c r="J1" s="118"/>
      <c r="K1" s="118"/>
      <c r="L1" s="118"/>
      <c r="M1" s="118"/>
      <c r="N1" s="118"/>
      <c r="O1" s="118"/>
      <c r="P1" s="118"/>
      <c r="Q1" s="118"/>
      <c r="R1" s="118"/>
      <c r="S1" s="118"/>
      <c r="T1" s="118"/>
      <c r="U1" s="118"/>
      <c r="V1" s="118"/>
      <c r="W1" s="118"/>
    </row>
    <row r="2" spans="1:23" x14ac:dyDescent="0.25">
      <c r="A2" s="116"/>
      <c r="B2" s="336" t="s">
        <v>0</v>
      </c>
      <c r="C2" s="9"/>
      <c r="D2" s="9"/>
      <c r="E2" s="9"/>
      <c r="F2" s="9"/>
      <c r="G2" s="9"/>
      <c r="H2" s="9"/>
      <c r="I2" s="9"/>
      <c r="J2" s="9"/>
      <c r="K2" s="9"/>
      <c r="L2" s="128"/>
      <c r="M2" s="9"/>
      <c r="N2" s="9"/>
      <c r="O2" s="9"/>
      <c r="P2" s="9"/>
      <c r="Q2" s="128"/>
      <c r="R2" s="9"/>
      <c r="S2" s="9"/>
      <c r="T2" s="9"/>
      <c r="U2" s="9"/>
      <c r="V2" s="128"/>
      <c r="W2" s="9"/>
    </row>
    <row r="3" spans="1:23" x14ac:dyDescent="0.25">
      <c r="A3" s="116"/>
      <c r="B3" s="127"/>
      <c r="C3" s="118"/>
      <c r="D3" s="118"/>
      <c r="E3" s="118"/>
      <c r="F3" s="118"/>
      <c r="G3" s="118"/>
      <c r="H3" s="118"/>
      <c r="I3" s="118"/>
      <c r="J3" s="118"/>
      <c r="K3" s="118"/>
      <c r="L3" s="118"/>
      <c r="M3" s="118"/>
      <c r="N3" s="118"/>
      <c r="O3" s="118"/>
      <c r="P3" s="118"/>
      <c r="Q3" s="118"/>
      <c r="R3" s="118"/>
      <c r="S3" s="118"/>
      <c r="T3" s="118"/>
      <c r="U3" s="118"/>
      <c r="V3" s="118"/>
      <c r="W3" s="118"/>
    </row>
    <row r="4" spans="1:23" x14ac:dyDescent="0.25">
      <c r="A4" s="116"/>
      <c r="B4" s="127"/>
      <c r="C4" s="118"/>
      <c r="D4" s="118"/>
      <c r="E4" s="118"/>
      <c r="F4" s="118"/>
      <c r="G4" s="118"/>
      <c r="H4" s="118"/>
      <c r="I4" s="118"/>
      <c r="J4" s="118"/>
      <c r="K4" s="118"/>
      <c r="L4" s="118"/>
      <c r="M4" s="118"/>
      <c r="N4" s="118"/>
      <c r="O4" s="118"/>
      <c r="P4" s="118"/>
      <c r="Q4" s="118"/>
      <c r="R4" s="118"/>
      <c r="S4" s="118"/>
      <c r="T4" s="118"/>
      <c r="U4" s="118"/>
      <c r="V4" s="118"/>
      <c r="W4" s="118"/>
    </row>
    <row r="5" spans="1:23" ht="15.75" thickBot="1" x14ac:dyDescent="0.3">
      <c r="A5" s="116"/>
      <c r="B5" s="65" t="s">
        <v>146</v>
      </c>
      <c r="C5" s="65"/>
      <c r="D5" s="65"/>
      <c r="E5" s="65"/>
      <c r="F5" s="65"/>
      <c r="G5" s="65"/>
      <c r="H5" s="65"/>
      <c r="I5" s="65"/>
      <c r="J5" s="65"/>
      <c r="K5" s="65"/>
      <c r="L5" s="65"/>
      <c r="M5" s="65"/>
      <c r="N5" s="65"/>
      <c r="O5" s="65"/>
      <c r="P5" s="65"/>
      <c r="Q5" s="65"/>
      <c r="R5" s="65"/>
      <c r="S5" s="65"/>
      <c r="T5" s="65"/>
      <c r="U5" s="65"/>
      <c r="V5" s="65"/>
      <c r="W5" s="65"/>
    </row>
    <row r="6" spans="1:23" x14ac:dyDescent="0.25">
      <c r="A6" s="116"/>
      <c r="B6" s="129" t="s">
        <v>147</v>
      </c>
      <c r="C6" s="130"/>
      <c r="D6" s="130"/>
      <c r="E6" s="130"/>
      <c r="F6" s="130"/>
      <c r="G6" s="130"/>
      <c r="H6" s="130"/>
      <c r="I6" s="130"/>
      <c r="J6" s="130"/>
      <c r="K6" s="130"/>
      <c r="L6" s="10"/>
      <c r="M6" s="130"/>
      <c r="N6" s="130"/>
      <c r="O6" s="130"/>
      <c r="P6" s="130"/>
      <c r="Q6" s="10"/>
      <c r="R6" s="130"/>
      <c r="S6" s="130"/>
      <c r="T6" s="130"/>
      <c r="U6" s="130"/>
      <c r="V6" s="10"/>
      <c r="W6" s="130"/>
    </row>
    <row r="7" spans="1:23" ht="15.75" thickBot="1" x14ac:dyDescent="0.3">
      <c r="A7" s="116"/>
      <c r="B7" s="131"/>
      <c r="C7" s="15" t="s">
        <v>18</v>
      </c>
      <c r="D7" s="15" t="s">
        <v>19</v>
      </c>
      <c r="E7" s="15" t="s">
        <v>20</v>
      </c>
      <c r="F7" s="15" t="s">
        <v>21</v>
      </c>
      <c r="G7" s="16">
        <v>2016</v>
      </c>
      <c r="H7" s="15" t="s">
        <v>22</v>
      </c>
      <c r="I7" s="15" t="s">
        <v>23</v>
      </c>
      <c r="J7" s="15" t="s">
        <v>24</v>
      </c>
      <c r="K7" s="15" t="s">
        <v>25</v>
      </c>
      <c r="L7" s="16">
        <v>2017</v>
      </c>
      <c r="M7" s="15" t="s">
        <v>26</v>
      </c>
      <c r="N7" s="15" t="s">
        <v>27</v>
      </c>
      <c r="O7" s="15" t="s">
        <v>28</v>
      </c>
      <c r="P7" s="15" t="s">
        <v>29</v>
      </c>
      <c r="Q7" s="16">
        <v>2018</v>
      </c>
      <c r="R7" s="15" t="s">
        <v>30</v>
      </c>
      <c r="S7" s="15" t="s">
        <v>31</v>
      </c>
      <c r="T7" s="15" t="s">
        <v>32</v>
      </c>
      <c r="U7" s="15" t="s">
        <v>33</v>
      </c>
      <c r="V7" s="16">
        <v>2019</v>
      </c>
      <c r="W7" s="15" t="s">
        <v>34</v>
      </c>
    </row>
    <row r="8" spans="1:23" ht="15.75" thickTop="1" x14ac:dyDescent="0.25">
      <c r="A8" s="116"/>
      <c r="B8" s="82" t="s">
        <v>3</v>
      </c>
      <c r="C8" s="85">
        <v>373</v>
      </c>
      <c r="D8" s="85">
        <v>316</v>
      </c>
      <c r="E8" s="85">
        <v>308</v>
      </c>
      <c r="F8" s="85">
        <v>358</v>
      </c>
      <c r="G8" s="86">
        <v>1356</v>
      </c>
      <c r="H8" s="85">
        <v>209</v>
      </c>
      <c r="I8" s="85">
        <v>227</v>
      </c>
      <c r="J8" s="85">
        <v>272</v>
      </c>
      <c r="K8" s="85">
        <v>2074</v>
      </c>
      <c r="L8" s="86">
        <v>2781</v>
      </c>
      <c r="M8" s="85">
        <v>255</v>
      </c>
      <c r="N8" s="85">
        <v>1584</v>
      </c>
      <c r="O8" s="85">
        <v>333</v>
      </c>
      <c r="P8" s="85">
        <v>903</v>
      </c>
      <c r="Q8" s="86">
        <v>3075</v>
      </c>
      <c r="R8" s="85">
        <v>792</v>
      </c>
      <c r="S8" s="85">
        <v>341</v>
      </c>
      <c r="T8" s="85">
        <v>448</v>
      </c>
      <c r="U8" s="85">
        <v>489</v>
      </c>
      <c r="V8" s="86">
        <v>2070</v>
      </c>
      <c r="W8" s="85">
        <v>335</v>
      </c>
    </row>
    <row r="9" spans="1:23" x14ac:dyDescent="0.25">
      <c r="A9" s="116"/>
      <c r="B9" s="82" t="s">
        <v>4</v>
      </c>
      <c r="C9" s="85">
        <v>92</v>
      </c>
      <c r="D9" s="85">
        <v>171</v>
      </c>
      <c r="E9" s="85">
        <v>94</v>
      </c>
      <c r="F9" s="85">
        <v>156</v>
      </c>
      <c r="G9" s="86">
        <v>513</v>
      </c>
      <c r="H9" s="85">
        <v>91</v>
      </c>
      <c r="I9" s="85">
        <v>168</v>
      </c>
      <c r="J9" s="85">
        <v>114</v>
      </c>
      <c r="K9" s="85">
        <v>207</v>
      </c>
      <c r="L9" s="132">
        <v>580</v>
      </c>
      <c r="M9" s="85">
        <v>82</v>
      </c>
      <c r="N9" s="85">
        <v>159</v>
      </c>
      <c r="O9" s="85">
        <v>130</v>
      </c>
      <c r="P9" s="85">
        <v>204</v>
      </c>
      <c r="Q9" s="132">
        <v>576</v>
      </c>
      <c r="R9" s="85">
        <v>83</v>
      </c>
      <c r="S9" s="85">
        <v>140</v>
      </c>
      <c r="T9" s="85">
        <v>2281</v>
      </c>
      <c r="U9" s="85">
        <v>270</v>
      </c>
      <c r="V9" s="132">
        <v>2774</v>
      </c>
      <c r="W9" s="85">
        <v>128</v>
      </c>
    </row>
    <row r="10" spans="1:23" x14ac:dyDescent="0.25">
      <c r="A10" s="116"/>
      <c r="B10" s="82" t="s">
        <v>148</v>
      </c>
      <c r="C10" s="85">
        <v>2</v>
      </c>
      <c r="D10" s="85">
        <v>2</v>
      </c>
      <c r="E10" s="85">
        <v>1</v>
      </c>
      <c r="F10" s="85">
        <v>4</v>
      </c>
      <c r="G10" s="86">
        <v>10</v>
      </c>
      <c r="H10" s="85">
        <v>1</v>
      </c>
      <c r="I10" s="85">
        <v>2</v>
      </c>
      <c r="J10" s="85">
        <v>2</v>
      </c>
      <c r="K10" s="85">
        <v>10</v>
      </c>
      <c r="L10" s="132">
        <v>15</v>
      </c>
      <c r="M10" s="85">
        <v>2</v>
      </c>
      <c r="N10" s="85">
        <v>4</v>
      </c>
      <c r="O10" s="85">
        <v>6</v>
      </c>
      <c r="P10" s="85">
        <v>13</v>
      </c>
      <c r="Q10" s="132">
        <v>25</v>
      </c>
      <c r="R10" s="85">
        <v>7</v>
      </c>
      <c r="S10" s="85">
        <v>12</v>
      </c>
      <c r="T10" s="85">
        <v>41</v>
      </c>
      <c r="U10" s="85">
        <v>13</v>
      </c>
      <c r="V10" s="132">
        <v>72</v>
      </c>
      <c r="W10" s="85">
        <v>6</v>
      </c>
    </row>
    <row r="11" spans="1:23" ht="15.75" thickBot="1" x14ac:dyDescent="0.3">
      <c r="A11" s="116"/>
      <c r="B11" s="133" t="s">
        <v>149</v>
      </c>
      <c r="C11" s="134">
        <v>467</v>
      </c>
      <c r="D11" s="134">
        <v>489</v>
      </c>
      <c r="E11" s="134">
        <v>403</v>
      </c>
      <c r="F11" s="134">
        <v>519</v>
      </c>
      <c r="G11" s="135">
        <v>1878</v>
      </c>
      <c r="H11" s="134">
        <v>302</v>
      </c>
      <c r="I11" s="134">
        <v>397</v>
      </c>
      <c r="J11" s="134">
        <v>388</v>
      </c>
      <c r="K11" s="134">
        <v>2290</v>
      </c>
      <c r="L11" s="135">
        <v>3376</v>
      </c>
      <c r="M11" s="134">
        <v>339</v>
      </c>
      <c r="N11" s="134">
        <v>1747</v>
      </c>
      <c r="O11" s="134">
        <v>470</v>
      </c>
      <c r="P11" s="134">
        <v>1120</v>
      </c>
      <c r="Q11" s="135">
        <v>3676</v>
      </c>
      <c r="R11" s="134">
        <v>881</v>
      </c>
      <c r="S11" s="134">
        <v>493</v>
      </c>
      <c r="T11" s="134">
        <v>2769</v>
      </c>
      <c r="U11" s="134">
        <v>773</v>
      </c>
      <c r="V11" s="135">
        <v>4916</v>
      </c>
      <c r="W11" s="134">
        <v>469</v>
      </c>
    </row>
    <row r="12" spans="1:23" x14ac:dyDescent="0.25">
      <c r="A12" s="116"/>
      <c r="B12" s="95"/>
      <c r="C12" s="136"/>
      <c r="D12" s="136"/>
      <c r="E12" s="136"/>
      <c r="F12" s="136"/>
      <c r="G12" s="136"/>
      <c r="H12" s="136"/>
      <c r="I12" s="136"/>
      <c r="J12" s="136"/>
      <c r="K12" s="136"/>
      <c r="L12" s="95"/>
      <c r="M12" s="136"/>
      <c r="N12" s="136"/>
      <c r="O12" s="136"/>
      <c r="P12" s="136"/>
      <c r="Q12" s="95"/>
      <c r="R12" s="136"/>
      <c r="S12" s="136"/>
      <c r="T12" s="136"/>
      <c r="U12" s="136"/>
      <c r="V12" s="95"/>
      <c r="W12" s="136"/>
    </row>
    <row r="13" spans="1:23" ht="30.75" thickBot="1" x14ac:dyDescent="0.3">
      <c r="A13" s="116"/>
      <c r="B13" s="137" t="s">
        <v>150</v>
      </c>
      <c r="C13" s="138"/>
      <c r="D13" s="138"/>
      <c r="E13" s="138"/>
      <c r="F13" s="138"/>
      <c r="G13" s="138"/>
      <c r="H13" s="138"/>
      <c r="I13" s="138"/>
      <c r="J13" s="138"/>
      <c r="K13" s="138"/>
      <c r="L13" s="65"/>
      <c r="M13" s="138"/>
      <c r="N13" s="138"/>
      <c r="O13" s="138"/>
      <c r="P13" s="138"/>
      <c r="Q13" s="65"/>
      <c r="R13" s="138"/>
      <c r="S13" s="138"/>
      <c r="T13" s="138"/>
      <c r="U13" s="138"/>
      <c r="V13" s="65"/>
      <c r="W13" s="138"/>
    </row>
    <row r="14" spans="1:23" x14ac:dyDescent="0.25">
      <c r="A14" s="116"/>
      <c r="B14" s="129" t="s">
        <v>147</v>
      </c>
      <c r="C14" s="130"/>
      <c r="D14" s="130"/>
      <c r="E14" s="130"/>
      <c r="F14" s="130"/>
      <c r="G14" s="130"/>
      <c r="H14" s="130"/>
      <c r="I14" s="130"/>
      <c r="J14" s="130"/>
      <c r="K14" s="130"/>
      <c r="L14" s="10"/>
      <c r="M14" s="130"/>
      <c r="N14" s="130"/>
      <c r="O14" s="130"/>
      <c r="P14" s="130"/>
      <c r="Q14" s="10"/>
      <c r="R14" s="130"/>
      <c r="S14" s="130"/>
      <c r="T14" s="130"/>
      <c r="U14" s="130"/>
      <c r="V14" s="10"/>
      <c r="W14" s="130"/>
    </row>
    <row r="15" spans="1:23" ht="15.75" thickBot="1" x14ac:dyDescent="0.3">
      <c r="A15" s="116"/>
      <c r="B15" s="131"/>
      <c r="C15" s="139" t="s">
        <v>18</v>
      </c>
      <c r="D15" s="139" t="s">
        <v>19</v>
      </c>
      <c r="E15" s="139" t="s">
        <v>20</v>
      </c>
      <c r="F15" s="139" t="s">
        <v>21</v>
      </c>
      <c r="G15" s="16">
        <v>2016</v>
      </c>
      <c r="H15" s="139" t="s">
        <v>22</v>
      </c>
      <c r="I15" s="139" t="s">
        <v>23</v>
      </c>
      <c r="J15" s="139" t="s">
        <v>24</v>
      </c>
      <c r="K15" s="15" t="s">
        <v>25</v>
      </c>
      <c r="L15" s="16">
        <v>2017</v>
      </c>
      <c r="M15" s="15" t="s">
        <v>26</v>
      </c>
      <c r="N15" s="15" t="s">
        <v>27</v>
      </c>
      <c r="O15" s="15" t="s">
        <v>28</v>
      </c>
      <c r="P15" s="15" t="s">
        <v>29</v>
      </c>
      <c r="Q15" s="16">
        <v>2018</v>
      </c>
      <c r="R15" s="15" t="s">
        <v>30</v>
      </c>
      <c r="S15" s="15" t="s">
        <v>31</v>
      </c>
      <c r="T15" s="15" t="s">
        <v>32</v>
      </c>
      <c r="U15" s="15" t="s">
        <v>33</v>
      </c>
      <c r="V15" s="16">
        <v>2019</v>
      </c>
      <c r="W15" s="15" t="s">
        <v>34</v>
      </c>
    </row>
    <row r="16" spans="1:23" ht="15.75" thickTop="1" x14ac:dyDescent="0.25">
      <c r="A16" s="116"/>
      <c r="B16" s="140" t="s">
        <v>3</v>
      </c>
      <c r="C16" s="141">
        <v>266</v>
      </c>
      <c r="D16" s="141">
        <v>388</v>
      </c>
      <c r="E16" s="141">
        <v>412</v>
      </c>
      <c r="F16" s="141">
        <v>480</v>
      </c>
      <c r="G16" s="142">
        <v>1546</v>
      </c>
      <c r="H16" s="141">
        <v>844</v>
      </c>
      <c r="I16" s="141">
        <v>548</v>
      </c>
      <c r="J16" s="141">
        <v>601</v>
      </c>
      <c r="K16" s="141">
        <v>664</v>
      </c>
      <c r="L16" s="142">
        <v>2657</v>
      </c>
      <c r="M16" s="141">
        <v>806</v>
      </c>
      <c r="N16" s="141">
        <v>735</v>
      </c>
      <c r="O16" s="141">
        <v>797</v>
      </c>
      <c r="P16" s="141">
        <v>1076</v>
      </c>
      <c r="Q16" s="142">
        <v>3413</v>
      </c>
      <c r="R16" s="141">
        <v>826</v>
      </c>
      <c r="S16" s="141">
        <v>1115</v>
      </c>
      <c r="T16" s="141">
        <v>825</v>
      </c>
      <c r="U16" s="141">
        <v>894</v>
      </c>
      <c r="V16" s="142">
        <v>3660</v>
      </c>
      <c r="W16" s="141">
        <v>560</v>
      </c>
    </row>
    <row r="17" spans="1:23" x14ac:dyDescent="0.25">
      <c r="A17" s="116"/>
      <c r="B17" s="82" t="s">
        <v>4</v>
      </c>
      <c r="C17" s="143">
        <v>387</v>
      </c>
      <c r="D17" s="143">
        <v>636</v>
      </c>
      <c r="E17" s="143">
        <v>652</v>
      </c>
      <c r="F17" s="143">
        <v>583</v>
      </c>
      <c r="G17" s="86">
        <v>2258</v>
      </c>
      <c r="H17" s="143">
        <v>642</v>
      </c>
      <c r="I17" s="143">
        <v>-723</v>
      </c>
      <c r="J17" s="143">
        <v>645</v>
      </c>
      <c r="K17" s="143">
        <v>494</v>
      </c>
      <c r="L17" s="86">
        <v>1058</v>
      </c>
      <c r="M17" s="143">
        <v>534</v>
      </c>
      <c r="N17" s="143">
        <v>424</v>
      </c>
      <c r="O17" s="143">
        <v>408</v>
      </c>
      <c r="P17" s="143">
        <v>523</v>
      </c>
      <c r="Q17" s="86">
        <v>1890</v>
      </c>
      <c r="R17" s="143">
        <v>539</v>
      </c>
      <c r="S17" s="143">
        <v>609</v>
      </c>
      <c r="T17" s="143">
        <v>668</v>
      </c>
      <c r="U17" s="143">
        <v>606</v>
      </c>
      <c r="V17" s="86">
        <v>2423</v>
      </c>
      <c r="W17" s="143">
        <v>114</v>
      </c>
    </row>
    <row r="18" spans="1:23" x14ac:dyDescent="0.25">
      <c r="A18" s="116"/>
      <c r="B18" s="82" t="s">
        <v>148</v>
      </c>
      <c r="C18" s="143">
        <v>5</v>
      </c>
      <c r="D18" s="143">
        <v>-6</v>
      </c>
      <c r="E18" s="143">
        <v>1</v>
      </c>
      <c r="F18" s="143">
        <v>-21</v>
      </c>
      <c r="G18" s="86">
        <v>-21</v>
      </c>
      <c r="H18" s="143">
        <v>-9</v>
      </c>
      <c r="I18" s="143">
        <v>-7</v>
      </c>
      <c r="J18" s="143">
        <v>2</v>
      </c>
      <c r="K18" s="143">
        <v>-8</v>
      </c>
      <c r="L18" s="86">
        <v>-22</v>
      </c>
      <c r="M18" s="143">
        <v>4</v>
      </c>
      <c r="N18" s="143">
        <v>-8</v>
      </c>
      <c r="O18" s="143">
        <v>-6</v>
      </c>
      <c r="P18" s="143">
        <v>-16</v>
      </c>
      <c r="Q18" s="86">
        <v>-27</v>
      </c>
      <c r="R18" s="143">
        <v>-16</v>
      </c>
      <c r="S18" s="143">
        <v>-5</v>
      </c>
      <c r="T18" s="143">
        <v>-7</v>
      </c>
      <c r="U18" s="143">
        <v>-26</v>
      </c>
      <c r="V18" s="86">
        <v>-53</v>
      </c>
      <c r="W18" s="143">
        <v>-10</v>
      </c>
    </row>
    <row r="19" spans="1:23" x14ac:dyDescent="0.25">
      <c r="A19" s="116"/>
      <c r="B19" s="82" t="s">
        <v>58</v>
      </c>
      <c r="C19" s="143">
        <v>18</v>
      </c>
      <c r="D19" s="143">
        <v>-44</v>
      </c>
      <c r="E19" s="143">
        <v>11</v>
      </c>
      <c r="F19" s="143">
        <v>-21</v>
      </c>
      <c r="G19" s="86">
        <v>-36</v>
      </c>
      <c r="H19" s="143">
        <v>5</v>
      </c>
      <c r="I19" s="143">
        <v>8</v>
      </c>
      <c r="J19" s="143">
        <v>0</v>
      </c>
      <c r="K19" s="143">
        <v>-34</v>
      </c>
      <c r="L19" s="86">
        <v>-21</v>
      </c>
      <c r="M19" s="143">
        <v>6</v>
      </c>
      <c r="N19" s="143">
        <v>-66</v>
      </c>
      <c r="O19" s="143">
        <v>20</v>
      </c>
      <c r="P19" s="143">
        <v>68</v>
      </c>
      <c r="Q19" s="86">
        <v>28</v>
      </c>
      <c r="R19" s="143">
        <v>-23</v>
      </c>
      <c r="S19" s="143">
        <v>-16</v>
      </c>
      <c r="T19" s="143">
        <v>22</v>
      </c>
      <c r="U19" s="143">
        <v>-36</v>
      </c>
      <c r="V19" s="86">
        <v>-54</v>
      </c>
      <c r="W19" s="143">
        <v>128</v>
      </c>
    </row>
    <row r="20" spans="1:23" ht="15.75" thickBot="1" x14ac:dyDescent="0.3">
      <c r="A20" s="116"/>
      <c r="B20" s="133" t="s">
        <v>149</v>
      </c>
      <c r="C20" s="134">
        <v>676</v>
      </c>
      <c r="D20" s="134">
        <v>973</v>
      </c>
      <c r="E20" s="134">
        <v>1076</v>
      </c>
      <c r="F20" s="134">
        <v>1021</v>
      </c>
      <c r="G20" s="135">
        <v>3747</v>
      </c>
      <c r="H20" s="134">
        <v>1483</v>
      </c>
      <c r="I20" s="134">
        <v>-173</v>
      </c>
      <c r="J20" s="134">
        <v>1247</v>
      </c>
      <c r="K20" s="134">
        <v>1116</v>
      </c>
      <c r="L20" s="135">
        <v>3672</v>
      </c>
      <c r="M20" s="134">
        <v>1349</v>
      </c>
      <c r="N20" s="134">
        <v>1084</v>
      </c>
      <c r="O20" s="134">
        <v>1219</v>
      </c>
      <c r="P20" s="134">
        <v>1651</v>
      </c>
      <c r="Q20" s="135">
        <v>5304</v>
      </c>
      <c r="R20" s="134">
        <v>1327</v>
      </c>
      <c r="S20" s="134">
        <v>1703</v>
      </c>
      <c r="T20" s="134">
        <v>1508</v>
      </c>
      <c r="U20" s="134">
        <v>1439</v>
      </c>
      <c r="V20" s="135">
        <v>5976</v>
      </c>
      <c r="W20" s="134">
        <v>792</v>
      </c>
    </row>
    <row r="21" spans="1:23" x14ac:dyDescent="0.25">
      <c r="A21" s="116"/>
      <c r="B21" s="120"/>
      <c r="C21" s="144"/>
      <c r="D21" s="144"/>
      <c r="E21" s="144"/>
      <c r="F21" s="144"/>
      <c r="G21" s="144"/>
      <c r="H21" s="144"/>
      <c r="I21" s="144"/>
      <c r="J21" s="144"/>
      <c r="K21" s="144"/>
      <c r="L21" s="120"/>
      <c r="M21" s="144"/>
      <c r="N21" s="144"/>
      <c r="O21" s="144"/>
      <c r="P21" s="144"/>
      <c r="Q21" s="120"/>
      <c r="R21" s="144"/>
      <c r="S21" s="144"/>
      <c r="T21" s="144"/>
      <c r="U21" s="144"/>
      <c r="V21" s="120"/>
      <c r="W21" s="144"/>
    </row>
    <row r="22" spans="1:23" ht="33" thickBot="1" x14ac:dyDescent="0.3">
      <c r="A22" s="116"/>
      <c r="B22" s="137" t="s">
        <v>151</v>
      </c>
      <c r="C22" s="137"/>
      <c r="D22" s="137"/>
      <c r="E22" s="137"/>
      <c r="F22" s="137"/>
      <c r="G22" s="137"/>
      <c r="H22" s="137"/>
      <c r="I22" s="137"/>
      <c r="J22" s="137"/>
      <c r="K22" s="137"/>
      <c r="L22" s="65"/>
      <c r="M22" s="137"/>
      <c r="N22" s="137"/>
      <c r="O22" s="137"/>
      <c r="P22" s="137"/>
      <c r="Q22" s="65"/>
      <c r="R22" s="137"/>
      <c r="S22" s="137"/>
      <c r="T22" s="137"/>
      <c r="U22" s="137"/>
      <c r="V22" s="65"/>
      <c r="W22" s="137"/>
    </row>
    <row r="23" spans="1:23" x14ac:dyDescent="0.25">
      <c r="A23" s="116"/>
      <c r="B23" s="129" t="s">
        <v>147</v>
      </c>
      <c r="C23" s="144"/>
      <c r="D23" s="144"/>
      <c r="E23" s="144"/>
      <c r="F23" s="144"/>
      <c r="G23" s="144"/>
      <c r="H23" s="144"/>
      <c r="I23" s="144"/>
      <c r="J23" s="144"/>
      <c r="K23" s="144"/>
      <c r="L23" s="120"/>
      <c r="M23" s="144"/>
      <c r="N23" s="144"/>
      <c r="O23" s="144"/>
      <c r="P23" s="144"/>
      <c r="Q23" s="120"/>
      <c r="R23" s="144"/>
      <c r="S23" s="144"/>
      <c r="T23" s="144"/>
      <c r="U23" s="144"/>
      <c r="V23" s="120"/>
      <c r="W23" s="144"/>
    </row>
    <row r="24" spans="1:23" ht="15.75" thickBot="1" x14ac:dyDescent="0.3">
      <c r="A24" s="116"/>
      <c r="B24" s="131"/>
      <c r="C24" s="139" t="s">
        <v>18</v>
      </c>
      <c r="D24" s="139" t="s">
        <v>19</v>
      </c>
      <c r="E24" s="139" t="s">
        <v>20</v>
      </c>
      <c r="F24" s="139" t="s">
        <v>21</v>
      </c>
      <c r="G24" s="16">
        <v>2016</v>
      </c>
      <c r="H24" s="139" t="s">
        <v>22</v>
      </c>
      <c r="I24" s="139" t="s">
        <v>23</v>
      </c>
      <c r="J24" s="139" t="s">
        <v>24</v>
      </c>
      <c r="K24" s="15" t="s">
        <v>25</v>
      </c>
      <c r="L24" s="16">
        <v>2017</v>
      </c>
      <c r="M24" s="15" t="s">
        <v>26</v>
      </c>
      <c r="N24" s="15" t="s">
        <v>27</v>
      </c>
      <c r="O24" s="15" t="s">
        <v>28</v>
      </c>
      <c r="P24" s="15" t="s">
        <v>29</v>
      </c>
      <c r="Q24" s="16">
        <v>2018</v>
      </c>
      <c r="R24" s="15" t="s">
        <v>30</v>
      </c>
      <c r="S24" s="15" t="s">
        <v>31</v>
      </c>
      <c r="T24" s="15" t="s">
        <v>32</v>
      </c>
      <c r="U24" s="15" t="s">
        <v>33</v>
      </c>
      <c r="V24" s="16">
        <v>2019</v>
      </c>
      <c r="W24" s="15" t="s">
        <v>34</v>
      </c>
    </row>
    <row r="25" spans="1:23" ht="15.75" thickTop="1" x14ac:dyDescent="0.25">
      <c r="A25" s="116"/>
      <c r="B25" s="140" t="s">
        <v>3</v>
      </c>
      <c r="C25" s="141">
        <v>272</v>
      </c>
      <c r="D25" s="141">
        <v>377</v>
      </c>
      <c r="E25" s="141">
        <v>416</v>
      </c>
      <c r="F25" s="141">
        <v>456</v>
      </c>
      <c r="G25" s="142">
        <v>1521</v>
      </c>
      <c r="H25" s="141">
        <v>657</v>
      </c>
      <c r="I25" s="141">
        <v>615</v>
      </c>
      <c r="J25" s="141">
        <v>659</v>
      </c>
      <c r="K25" s="141">
        <v>747</v>
      </c>
      <c r="L25" s="142">
        <v>2677</v>
      </c>
      <c r="M25" s="141">
        <v>766</v>
      </c>
      <c r="N25" s="141">
        <v>779</v>
      </c>
      <c r="O25" s="141">
        <v>880</v>
      </c>
      <c r="P25" s="141">
        <v>945</v>
      </c>
      <c r="Q25" s="142">
        <v>3370</v>
      </c>
      <c r="R25" s="141">
        <v>812</v>
      </c>
      <c r="S25" s="141">
        <v>1121</v>
      </c>
      <c r="T25" s="141">
        <v>892</v>
      </c>
      <c r="U25" s="141">
        <v>896</v>
      </c>
      <c r="V25" s="142">
        <v>3722</v>
      </c>
      <c r="W25" s="141">
        <v>588</v>
      </c>
    </row>
    <row r="26" spans="1:23" x14ac:dyDescent="0.25">
      <c r="A26" s="116"/>
      <c r="B26" s="82" t="s">
        <v>4</v>
      </c>
      <c r="C26" s="143">
        <v>475</v>
      </c>
      <c r="D26" s="143">
        <v>524</v>
      </c>
      <c r="E26" s="143">
        <v>652</v>
      </c>
      <c r="F26" s="143">
        <v>525</v>
      </c>
      <c r="G26" s="86">
        <v>2175</v>
      </c>
      <c r="H26" s="143">
        <v>611</v>
      </c>
      <c r="I26" s="143">
        <v>528</v>
      </c>
      <c r="J26" s="143">
        <v>628</v>
      </c>
      <c r="K26" s="143">
        <v>475</v>
      </c>
      <c r="L26" s="86">
        <v>2243</v>
      </c>
      <c r="M26" s="143">
        <v>493</v>
      </c>
      <c r="N26" s="143">
        <v>454</v>
      </c>
      <c r="O26" s="143">
        <v>598</v>
      </c>
      <c r="P26" s="143">
        <v>566</v>
      </c>
      <c r="Q26" s="86">
        <v>2111</v>
      </c>
      <c r="R26" s="143">
        <v>506</v>
      </c>
      <c r="S26" s="143">
        <v>563</v>
      </c>
      <c r="T26" s="143">
        <v>628</v>
      </c>
      <c r="U26" s="143">
        <v>526</v>
      </c>
      <c r="V26" s="86">
        <v>2223</v>
      </c>
      <c r="W26" s="143">
        <v>634</v>
      </c>
    </row>
    <row r="27" spans="1:23" x14ac:dyDescent="0.25">
      <c r="A27" s="116"/>
      <c r="B27" s="82" t="s">
        <v>148</v>
      </c>
      <c r="C27" s="143">
        <v>5</v>
      </c>
      <c r="D27" s="143">
        <v>-3</v>
      </c>
      <c r="E27" s="143">
        <v>2</v>
      </c>
      <c r="F27" s="143">
        <v>-18</v>
      </c>
      <c r="G27" s="86">
        <v>-15</v>
      </c>
      <c r="H27" s="143">
        <v>-5</v>
      </c>
      <c r="I27" s="143">
        <v>-6</v>
      </c>
      <c r="J27" s="143">
        <v>3</v>
      </c>
      <c r="K27" s="143">
        <v>19</v>
      </c>
      <c r="L27" s="86">
        <v>10</v>
      </c>
      <c r="M27" s="143">
        <v>5</v>
      </c>
      <c r="N27" s="143">
        <v>-1</v>
      </c>
      <c r="O27" s="143">
        <v>-3</v>
      </c>
      <c r="P27" s="143">
        <v>-1</v>
      </c>
      <c r="Q27" s="86">
        <v>-1</v>
      </c>
      <c r="R27" s="143">
        <v>-4</v>
      </c>
      <c r="S27" s="143">
        <v>-3</v>
      </c>
      <c r="T27" s="143">
        <v>-2</v>
      </c>
      <c r="U27" s="143">
        <v>-21</v>
      </c>
      <c r="V27" s="86">
        <v>-30</v>
      </c>
      <c r="W27" s="143">
        <v>-5</v>
      </c>
    </row>
    <row r="28" spans="1:23" x14ac:dyDescent="0.25">
      <c r="A28" s="116"/>
      <c r="B28" s="82" t="s">
        <v>41</v>
      </c>
      <c r="C28" s="143">
        <v>44</v>
      </c>
      <c r="D28" s="143">
        <v>-24</v>
      </c>
      <c r="E28" s="143">
        <v>7</v>
      </c>
      <c r="F28" s="143">
        <v>-14</v>
      </c>
      <c r="G28" s="86">
        <v>12</v>
      </c>
      <c r="H28" s="143">
        <v>3</v>
      </c>
      <c r="I28" s="143">
        <v>5</v>
      </c>
      <c r="J28" s="143">
        <v>-3</v>
      </c>
      <c r="K28" s="143">
        <v>-27</v>
      </c>
      <c r="L28" s="86">
        <v>-21</v>
      </c>
      <c r="M28" s="143">
        <v>4</v>
      </c>
      <c r="N28" s="143">
        <v>-64</v>
      </c>
      <c r="O28" s="143">
        <v>20</v>
      </c>
      <c r="P28" s="143">
        <v>37</v>
      </c>
      <c r="Q28" s="86">
        <v>-3</v>
      </c>
      <c r="R28" s="143">
        <v>4</v>
      </c>
      <c r="S28" s="143">
        <v>-17</v>
      </c>
      <c r="T28" s="143">
        <v>21</v>
      </c>
      <c r="U28" s="143">
        <v>-33</v>
      </c>
      <c r="V28" s="86">
        <v>-25</v>
      </c>
      <c r="W28" s="143">
        <v>77</v>
      </c>
    </row>
    <row r="29" spans="1:23" ht="15.75" thickBot="1" x14ac:dyDescent="0.3">
      <c r="A29" s="116"/>
      <c r="B29" s="133" t="s">
        <v>149</v>
      </c>
      <c r="C29" s="134">
        <v>795</v>
      </c>
      <c r="D29" s="134">
        <v>874</v>
      </c>
      <c r="E29" s="134">
        <v>1075</v>
      </c>
      <c r="F29" s="134">
        <v>948</v>
      </c>
      <c r="G29" s="135">
        <v>3693</v>
      </c>
      <c r="H29" s="134">
        <v>1265</v>
      </c>
      <c r="I29" s="134">
        <v>1142</v>
      </c>
      <c r="J29" s="134">
        <v>1288</v>
      </c>
      <c r="K29" s="134">
        <v>1214</v>
      </c>
      <c r="L29" s="135">
        <v>4909</v>
      </c>
      <c r="M29" s="134">
        <v>1268</v>
      </c>
      <c r="N29" s="134">
        <v>1167</v>
      </c>
      <c r="O29" s="134">
        <v>1495</v>
      </c>
      <c r="P29" s="134">
        <v>1546</v>
      </c>
      <c r="Q29" s="135">
        <v>5477</v>
      </c>
      <c r="R29" s="134">
        <v>1319</v>
      </c>
      <c r="S29" s="134">
        <v>1663</v>
      </c>
      <c r="T29" s="134">
        <v>1539</v>
      </c>
      <c r="U29" s="134">
        <v>1370</v>
      </c>
      <c r="V29" s="135">
        <v>5890</v>
      </c>
      <c r="W29" s="134">
        <v>1293</v>
      </c>
    </row>
    <row r="30" spans="1:23" x14ac:dyDescent="0.25">
      <c r="A30" s="116"/>
      <c r="B30" s="145"/>
      <c r="C30" s="145"/>
      <c r="D30" s="145"/>
      <c r="E30" s="120"/>
      <c r="F30" s="120"/>
      <c r="G30" s="120"/>
      <c r="H30" s="145"/>
      <c r="I30" s="145"/>
      <c r="J30" s="145"/>
      <c r="K30" s="145"/>
      <c r="L30" s="145"/>
      <c r="M30" s="145"/>
      <c r="N30" s="145"/>
      <c r="O30" s="145"/>
      <c r="P30" s="145"/>
      <c r="Q30" s="145"/>
      <c r="R30" s="145"/>
      <c r="S30" s="145"/>
      <c r="T30" s="145"/>
      <c r="U30" s="145"/>
      <c r="V30" s="145"/>
      <c r="W30" s="145"/>
    </row>
    <row r="31" spans="1:23" x14ac:dyDescent="0.25">
      <c r="A31" s="116"/>
      <c r="B31" s="346" t="s">
        <v>426</v>
      </c>
      <c r="C31" s="346"/>
      <c r="D31" s="346"/>
      <c r="E31" s="346"/>
      <c r="F31" s="346"/>
      <c r="G31" s="346"/>
      <c r="H31" s="346"/>
      <c r="I31" s="346"/>
      <c r="J31" s="346"/>
      <c r="K31" s="346"/>
      <c r="L31" s="346"/>
      <c r="M31" s="346"/>
      <c r="N31" s="346"/>
      <c r="O31" s="346"/>
      <c r="P31" s="346"/>
      <c r="Q31" s="346"/>
      <c r="R31" s="346"/>
      <c r="S31" s="346"/>
      <c r="T31" s="346"/>
      <c r="U31" s="346"/>
      <c r="V31" s="346"/>
      <c r="W31" s="120"/>
    </row>
  </sheetData>
  <mergeCells count="1">
    <mergeCell ref="B31:V31"/>
  </mergeCells>
  <hyperlinks>
    <hyperlink ref="B2" location="Index!A1" display="Index!A1"/>
  </hyperlinks>
  <pageMargins left="0.7" right="0.7" top="0.75" bottom="0.75" header="0.3" footer="0.3"/>
  <pageSetup paperSize="9" scale="39"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20"/>
  <sheetViews>
    <sheetView view="pageBreakPreview" zoomScaleNormal="100" zoomScaleSheetLayoutView="100" workbookViewId="0">
      <selection activeCell="C37" sqref="C37"/>
    </sheetView>
  </sheetViews>
  <sheetFormatPr defaultRowHeight="15" outlineLevelCol="1" x14ac:dyDescent="0.25"/>
  <cols>
    <col min="1" max="1" width="2.7109375" customWidth="1"/>
    <col min="2" max="2" width="57.140625" customWidth="1"/>
    <col min="3" max="6" width="6.5703125" hidden="1" customWidth="1" outlineLevel="1"/>
    <col min="7" max="7" width="6.140625" bestFit="1" customWidth="1" collapsed="1"/>
    <col min="8" max="11" width="6.5703125" hidden="1" customWidth="1" outlineLevel="1"/>
    <col min="12" max="12" width="6.140625" bestFit="1" customWidth="1" collapsed="1"/>
    <col min="13" max="16" width="6.5703125" bestFit="1" customWidth="1"/>
    <col min="17" max="17" width="6.140625" bestFit="1" customWidth="1"/>
    <col min="18" max="21" width="6.5703125" bestFit="1" customWidth="1"/>
    <col min="22" max="22" width="6.140625" bestFit="1" customWidth="1"/>
    <col min="23" max="23" width="6.5703125" bestFit="1" customWidth="1"/>
    <col min="24" max="24" width="2.7109375" customWidth="1"/>
  </cols>
  <sheetData>
    <row r="1" spans="1:23" x14ac:dyDescent="0.25">
      <c r="A1" s="116"/>
      <c r="C1" s="118"/>
      <c r="D1" s="118"/>
      <c r="E1" s="118"/>
      <c r="F1" s="118"/>
      <c r="G1" s="118"/>
      <c r="H1" s="118"/>
      <c r="I1" s="118"/>
      <c r="J1" s="118"/>
      <c r="K1" s="118"/>
      <c r="L1" s="118"/>
      <c r="M1" s="118"/>
      <c r="N1" s="118"/>
      <c r="O1" s="118"/>
      <c r="P1" s="118"/>
      <c r="Q1" s="118"/>
      <c r="R1" s="118"/>
      <c r="S1" s="118"/>
      <c r="T1" s="118"/>
      <c r="U1" s="118"/>
      <c r="V1" s="118"/>
      <c r="W1" s="118"/>
    </row>
    <row r="2" spans="1:23" ht="18" x14ac:dyDescent="0.25">
      <c r="A2" s="116"/>
      <c r="B2" s="164" t="s">
        <v>0</v>
      </c>
      <c r="C2" s="9"/>
      <c r="D2" s="9"/>
      <c r="E2" s="9"/>
      <c r="F2" s="9"/>
      <c r="G2" s="9"/>
      <c r="H2" s="9"/>
      <c r="I2" s="9"/>
      <c r="J2" s="9"/>
      <c r="K2" s="9"/>
      <c r="L2" s="9"/>
      <c r="M2" s="9"/>
      <c r="N2" s="9"/>
      <c r="O2" s="9"/>
      <c r="P2" s="9"/>
      <c r="Q2" s="9"/>
      <c r="R2" s="9"/>
      <c r="S2" s="9"/>
      <c r="T2" s="9"/>
      <c r="U2" s="9"/>
      <c r="V2" s="9"/>
      <c r="W2" s="9"/>
    </row>
    <row r="3" spans="1:23" ht="15.75" x14ac:dyDescent="0.25">
      <c r="A3" s="116"/>
      <c r="B3" s="117"/>
      <c r="C3" s="118"/>
      <c r="D3" s="118"/>
      <c r="E3" s="118"/>
      <c r="F3" s="118"/>
      <c r="G3" s="118"/>
      <c r="H3" s="118"/>
      <c r="I3" s="118"/>
      <c r="J3" s="118"/>
      <c r="K3" s="118"/>
      <c r="L3" s="118"/>
      <c r="M3" s="118"/>
      <c r="N3" s="118"/>
      <c r="O3" s="118"/>
      <c r="P3" s="118"/>
      <c r="Q3" s="118"/>
      <c r="R3" s="118"/>
      <c r="S3" s="118"/>
      <c r="T3" s="118"/>
      <c r="U3" s="118"/>
      <c r="V3" s="118"/>
      <c r="W3" s="118"/>
    </row>
    <row r="4" spans="1:23" ht="15.75" x14ac:dyDescent="0.25">
      <c r="A4" s="116"/>
      <c r="B4" s="117"/>
      <c r="C4" s="118"/>
      <c r="D4" s="118"/>
      <c r="E4" s="118"/>
      <c r="F4" s="118"/>
      <c r="G4" s="118"/>
      <c r="H4" s="118"/>
      <c r="I4" s="118"/>
      <c r="J4" s="118"/>
      <c r="K4" s="118"/>
      <c r="L4" s="118"/>
      <c r="M4" s="118"/>
      <c r="N4" s="118"/>
      <c r="O4" s="118"/>
      <c r="P4" s="118"/>
      <c r="Q4" s="118"/>
      <c r="R4" s="118"/>
      <c r="S4" s="118"/>
      <c r="T4" s="118"/>
      <c r="U4" s="118"/>
      <c r="V4" s="118"/>
      <c r="W4" s="118"/>
    </row>
    <row r="5" spans="1:23" ht="15.75" thickBot="1" x14ac:dyDescent="0.3">
      <c r="A5" s="116"/>
      <c r="B5" s="119" t="s">
        <v>14</v>
      </c>
      <c r="C5" s="119"/>
      <c r="D5" s="119"/>
      <c r="E5" s="119"/>
      <c r="F5" s="119"/>
      <c r="G5" s="119"/>
      <c r="H5" s="119"/>
      <c r="I5" s="119"/>
      <c r="J5" s="119"/>
      <c r="K5" s="119"/>
      <c r="L5" s="120"/>
      <c r="M5" s="119"/>
      <c r="N5" s="119"/>
      <c r="O5" s="119"/>
      <c r="P5" s="119"/>
      <c r="Q5" s="120"/>
      <c r="R5" s="119"/>
      <c r="S5" s="119"/>
      <c r="T5" s="119"/>
      <c r="U5" s="119"/>
      <c r="V5" s="120"/>
      <c r="W5" s="119"/>
    </row>
    <row r="6" spans="1:23" x14ac:dyDescent="0.25">
      <c r="A6" s="116"/>
      <c r="B6" s="66"/>
      <c r="C6" s="66"/>
      <c r="D6" s="66"/>
      <c r="E6" s="66"/>
      <c r="F6" s="66"/>
      <c r="G6" s="66"/>
      <c r="H6" s="66"/>
      <c r="I6" s="66"/>
      <c r="J6" s="66"/>
      <c r="K6" s="66"/>
      <c r="L6" s="66"/>
      <c r="M6" s="66"/>
      <c r="N6" s="66"/>
      <c r="O6" s="66"/>
      <c r="P6" s="66"/>
      <c r="Q6" s="66"/>
      <c r="R6" s="66"/>
      <c r="S6" s="66"/>
      <c r="T6" s="66"/>
      <c r="U6" s="66"/>
      <c r="V6" s="66"/>
      <c r="W6" s="66"/>
    </row>
    <row r="7" spans="1:23" ht="30.75" thickBot="1" x14ac:dyDescent="0.3">
      <c r="A7" s="116"/>
      <c r="B7" s="121"/>
      <c r="C7" s="15" t="s">
        <v>18</v>
      </c>
      <c r="D7" s="15" t="s">
        <v>19</v>
      </c>
      <c r="E7" s="15" t="s">
        <v>20</v>
      </c>
      <c r="F7" s="15" t="s">
        <v>21</v>
      </c>
      <c r="G7" s="16">
        <v>2016</v>
      </c>
      <c r="H7" s="15" t="s">
        <v>22</v>
      </c>
      <c r="I7" s="15" t="s">
        <v>23</v>
      </c>
      <c r="J7" s="15" t="s">
        <v>24</v>
      </c>
      <c r="K7" s="15" t="s">
        <v>25</v>
      </c>
      <c r="L7" s="16">
        <v>2017</v>
      </c>
      <c r="M7" s="15" t="s">
        <v>26</v>
      </c>
      <c r="N7" s="15" t="s">
        <v>27</v>
      </c>
      <c r="O7" s="15" t="s">
        <v>28</v>
      </c>
      <c r="P7" s="15" t="s">
        <v>29</v>
      </c>
      <c r="Q7" s="16">
        <v>2018</v>
      </c>
      <c r="R7" s="15" t="s">
        <v>30</v>
      </c>
      <c r="S7" s="15" t="s">
        <v>31</v>
      </c>
      <c r="T7" s="15" t="s">
        <v>32</v>
      </c>
      <c r="U7" s="15" t="s">
        <v>33</v>
      </c>
      <c r="V7" s="16">
        <v>2019</v>
      </c>
      <c r="W7" s="15" t="s">
        <v>34</v>
      </c>
    </row>
    <row r="8" spans="1:23" ht="15.75" thickTop="1" x14ac:dyDescent="0.25">
      <c r="A8" s="116"/>
      <c r="B8" s="69" t="s">
        <v>101</v>
      </c>
      <c r="C8" s="26">
        <v>33.94</v>
      </c>
      <c r="D8" s="26">
        <v>45.59</v>
      </c>
      <c r="E8" s="26">
        <v>45.86</v>
      </c>
      <c r="F8" s="26">
        <v>49.33</v>
      </c>
      <c r="G8" s="27">
        <v>43.73</v>
      </c>
      <c r="H8" s="26">
        <v>53.69</v>
      </c>
      <c r="I8" s="26">
        <v>49.64</v>
      </c>
      <c r="J8" s="26">
        <v>52.08</v>
      </c>
      <c r="K8" s="26">
        <v>61.26</v>
      </c>
      <c r="L8" s="27">
        <v>54.19</v>
      </c>
      <c r="M8" s="26">
        <v>66.819999999999993</v>
      </c>
      <c r="N8" s="26">
        <v>74.39</v>
      </c>
      <c r="O8" s="26">
        <v>75.16</v>
      </c>
      <c r="P8" s="26">
        <v>68.81</v>
      </c>
      <c r="Q8" s="27">
        <v>71.31</v>
      </c>
      <c r="R8" s="26">
        <v>63.13</v>
      </c>
      <c r="S8" s="26">
        <v>68.86</v>
      </c>
      <c r="T8" s="26">
        <v>62</v>
      </c>
      <c r="U8" s="26">
        <v>63.08</v>
      </c>
      <c r="V8" s="27">
        <v>64.209999999999994</v>
      </c>
      <c r="W8" s="26">
        <v>50.1</v>
      </c>
    </row>
    <row r="9" spans="1:23" x14ac:dyDescent="0.25">
      <c r="A9" s="116"/>
      <c r="B9" s="69" t="s">
        <v>111</v>
      </c>
      <c r="C9" s="26">
        <v>32.29</v>
      </c>
      <c r="D9" s="26">
        <v>43.91</v>
      </c>
      <c r="E9" s="26">
        <v>44.1</v>
      </c>
      <c r="F9" s="26">
        <v>47.89</v>
      </c>
      <c r="G9" s="27">
        <v>42.1</v>
      </c>
      <c r="H9" s="26">
        <v>52.21</v>
      </c>
      <c r="I9" s="26">
        <v>48.49</v>
      </c>
      <c r="J9" s="26">
        <v>51.36</v>
      </c>
      <c r="K9" s="26">
        <v>60.77</v>
      </c>
      <c r="L9" s="27">
        <v>53.23</v>
      </c>
      <c r="M9" s="26">
        <v>65.17</v>
      </c>
      <c r="N9" s="26">
        <v>72.739999999999995</v>
      </c>
      <c r="O9" s="26">
        <v>74.16</v>
      </c>
      <c r="P9" s="26">
        <v>68.33</v>
      </c>
      <c r="Q9" s="27">
        <v>70.12</v>
      </c>
      <c r="R9" s="26">
        <v>63.42</v>
      </c>
      <c r="S9" s="26">
        <v>68.819999999999993</v>
      </c>
      <c r="T9" s="26">
        <v>61.95</v>
      </c>
      <c r="U9" s="26">
        <v>62.8</v>
      </c>
      <c r="V9" s="27">
        <v>64.19</v>
      </c>
      <c r="W9" s="26">
        <v>48.1</v>
      </c>
    </row>
    <row r="10" spans="1:23" x14ac:dyDescent="0.25">
      <c r="A10" s="116"/>
      <c r="B10" s="69" t="s">
        <v>136</v>
      </c>
      <c r="C10" s="122">
        <v>1.1020000000000001</v>
      </c>
      <c r="D10" s="122">
        <v>1.129</v>
      </c>
      <c r="E10" s="122">
        <v>1.117</v>
      </c>
      <c r="F10" s="122">
        <v>1.079</v>
      </c>
      <c r="G10" s="123">
        <v>1.107</v>
      </c>
      <c r="H10" s="122">
        <v>1.0649999999999999</v>
      </c>
      <c r="I10" s="122">
        <v>1.1020000000000001</v>
      </c>
      <c r="J10" s="122">
        <v>1.175</v>
      </c>
      <c r="K10" s="122">
        <v>1.177</v>
      </c>
      <c r="L10" s="123">
        <v>1.1299999999999999</v>
      </c>
      <c r="M10" s="122">
        <v>1.2290000000000001</v>
      </c>
      <c r="N10" s="122">
        <v>1.1919999999999999</v>
      </c>
      <c r="O10" s="122">
        <v>1.163</v>
      </c>
      <c r="P10" s="122">
        <v>1.141</v>
      </c>
      <c r="Q10" s="123">
        <v>1.181</v>
      </c>
      <c r="R10" s="122">
        <v>1.1359999999999999</v>
      </c>
      <c r="S10" s="122">
        <v>1.1240000000000001</v>
      </c>
      <c r="T10" s="122">
        <v>1.1120000000000001</v>
      </c>
      <c r="U10" s="122">
        <v>1.107</v>
      </c>
      <c r="V10" s="123">
        <v>1.1200000000000001</v>
      </c>
      <c r="W10" s="122">
        <v>1.103</v>
      </c>
    </row>
    <row r="11" spans="1:23" x14ac:dyDescent="0.25">
      <c r="A11" s="116"/>
      <c r="B11" s="69" t="s">
        <v>137</v>
      </c>
      <c r="C11" s="122">
        <v>4.492</v>
      </c>
      <c r="D11" s="122">
        <v>4.4989999999999997</v>
      </c>
      <c r="E11" s="122">
        <v>4.4649999999999999</v>
      </c>
      <c r="F11" s="122">
        <v>4.5069999999999997</v>
      </c>
      <c r="G11" s="123">
        <v>4.49</v>
      </c>
      <c r="H11" s="122">
        <v>4.5220000000000002</v>
      </c>
      <c r="I11" s="122">
        <v>4.5529999999999999</v>
      </c>
      <c r="J11" s="122">
        <v>4.5819999999999999</v>
      </c>
      <c r="K11" s="122">
        <v>4.6189999999999998</v>
      </c>
      <c r="L11" s="123">
        <v>4.569</v>
      </c>
      <c r="M11" s="122">
        <v>4.6550000000000002</v>
      </c>
      <c r="N11" s="122">
        <v>4.6529999999999996</v>
      </c>
      <c r="O11" s="122">
        <v>4.6470000000000002</v>
      </c>
      <c r="P11" s="122">
        <v>4.6609999999999996</v>
      </c>
      <c r="Q11" s="123">
        <v>4.6539999999999999</v>
      </c>
      <c r="R11" s="122">
        <v>4.7359999999999998</v>
      </c>
      <c r="S11" s="122">
        <v>4.7480000000000002</v>
      </c>
      <c r="T11" s="122">
        <v>4.7309999999999999</v>
      </c>
      <c r="U11" s="122">
        <v>4.7670000000000003</v>
      </c>
      <c r="V11" s="123">
        <v>4.7450000000000001</v>
      </c>
      <c r="W11" s="122">
        <v>4.7969999999999997</v>
      </c>
    </row>
    <row r="12" spans="1:23" x14ac:dyDescent="0.25">
      <c r="A12" s="116"/>
      <c r="B12" s="69" t="s">
        <v>138</v>
      </c>
      <c r="C12" s="122">
        <v>4.077</v>
      </c>
      <c r="D12" s="122">
        <v>3.984</v>
      </c>
      <c r="E12" s="122">
        <v>3.9980000000000002</v>
      </c>
      <c r="F12" s="122">
        <v>4.1769999999999996</v>
      </c>
      <c r="G12" s="123">
        <v>4.0570000000000004</v>
      </c>
      <c r="H12" s="122">
        <v>4.2469999999999999</v>
      </c>
      <c r="I12" s="122">
        <v>4.1310000000000002</v>
      </c>
      <c r="J12" s="122">
        <v>3.9009999999999998</v>
      </c>
      <c r="K12" s="122">
        <v>3.923</v>
      </c>
      <c r="L12" s="123">
        <v>4.0439999999999996</v>
      </c>
      <c r="M12" s="122">
        <v>3.7869999999999999</v>
      </c>
      <c r="N12" s="122">
        <v>3.9049999999999998</v>
      </c>
      <c r="O12" s="122">
        <v>3.996</v>
      </c>
      <c r="P12" s="122">
        <v>4.0830000000000002</v>
      </c>
      <c r="Q12" s="123">
        <v>3.9409999999999998</v>
      </c>
      <c r="R12" s="122">
        <v>4.17</v>
      </c>
      <c r="S12" s="122">
        <v>4.2249999999999996</v>
      </c>
      <c r="T12" s="122">
        <v>4.2549999999999999</v>
      </c>
      <c r="U12" s="122">
        <v>4.306</v>
      </c>
      <c r="V12" s="123">
        <v>4.2389999999999999</v>
      </c>
      <c r="W12" s="122">
        <v>4.351</v>
      </c>
    </row>
    <row r="13" spans="1:23" x14ac:dyDescent="0.25">
      <c r="A13" s="116"/>
      <c r="B13" s="69" t="s">
        <v>139</v>
      </c>
      <c r="C13" s="122">
        <v>3.2469999999999999</v>
      </c>
      <c r="D13" s="122">
        <v>3.2709999999999999</v>
      </c>
      <c r="E13" s="122">
        <v>3.31</v>
      </c>
      <c r="F13" s="122">
        <v>3.544</v>
      </c>
      <c r="G13" s="123">
        <v>3.343</v>
      </c>
      <c r="H13" s="122">
        <v>3.9380000000000002</v>
      </c>
      <c r="I13" s="122">
        <v>3.9409999999999998</v>
      </c>
      <c r="J13" s="122">
        <v>4.1280000000000001</v>
      </c>
      <c r="K13" s="122">
        <v>4.4790000000000001</v>
      </c>
      <c r="L13" s="123">
        <v>4.1210000000000004</v>
      </c>
      <c r="M13" s="122">
        <v>4.6900000000000004</v>
      </c>
      <c r="N13" s="122">
        <v>5.2229999999999999</v>
      </c>
      <c r="O13" s="122">
        <v>6.5819999999999999</v>
      </c>
      <c r="P13" s="122">
        <v>6.298</v>
      </c>
      <c r="Q13" s="123">
        <v>5.7080000000000002</v>
      </c>
      <c r="R13" s="122">
        <v>6.11</v>
      </c>
      <c r="S13" s="122">
        <v>6.6059999999999999</v>
      </c>
      <c r="T13" s="122">
        <v>6.3070000000000004</v>
      </c>
      <c r="U13" s="122">
        <v>6.4139999999999997</v>
      </c>
      <c r="V13" s="123">
        <v>6.3579999999999997</v>
      </c>
      <c r="W13" s="122">
        <v>6.7430000000000003</v>
      </c>
    </row>
    <row r="14" spans="1:23" x14ac:dyDescent="0.25">
      <c r="A14" s="116"/>
      <c r="B14" s="69" t="s">
        <v>140</v>
      </c>
      <c r="C14" s="122">
        <v>2.9470000000000001</v>
      </c>
      <c r="D14" s="122">
        <v>2.8969999999999998</v>
      </c>
      <c r="E14" s="122">
        <v>2.964</v>
      </c>
      <c r="F14" s="122">
        <v>3.2850000000000001</v>
      </c>
      <c r="G14" s="123">
        <v>3.02</v>
      </c>
      <c r="H14" s="122">
        <v>3.698</v>
      </c>
      <c r="I14" s="122">
        <v>3.5750000000000002</v>
      </c>
      <c r="J14" s="122">
        <v>3.5150000000000001</v>
      </c>
      <c r="K14" s="122">
        <v>3.8039999999999998</v>
      </c>
      <c r="L14" s="123">
        <v>3.6480000000000001</v>
      </c>
      <c r="M14" s="122">
        <v>3.8149999999999999</v>
      </c>
      <c r="N14" s="122">
        <v>4.3840000000000003</v>
      </c>
      <c r="O14" s="122">
        <v>5.66</v>
      </c>
      <c r="P14" s="122">
        <v>5.5179999999999998</v>
      </c>
      <c r="Q14" s="123">
        <v>4.8330000000000002</v>
      </c>
      <c r="R14" s="122">
        <v>5.38</v>
      </c>
      <c r="S14" s="122">
        <v>5.8789999999999996</v>
      </c>
      <c r="T14" s="122">
        <v>5.6719999999999997</v>
      </c>
      <c r="U14" s="122">
        <v>5.7930000000000001</v>
      </c>
      <c r="V14" s="123">
        <v>5.6790000000000003</v>
      </c>
      <c r="W14" s="122">
        <v>6.1150000000000002</v>
      </c>
    </row>
    <row r="15" spans="1:23" x14ac:dyDescent="0.25">
      <c r="A15" s="116"/>
      <c r="B15" s="124" t="s">
        <v>141</v>
      </c>
      <c r="C15" s="26">
        <v>4.26</v>
      </c>
      <c r="D15" s="26">
        <v>4.38</v>
      </c>
      <c r="E15" s="26">
        <v>4.42</v>
      </c>
      <c r="F15" s="26">
        <v>6.68</v>
      </c>
      <c r="G15" s="27">
        <v>4.93</v>
      </c>
      <c r="H15" s="26">
        <v>5.87</v>
      </c>
      <c r="I15" s="26">
        <v>7.19</v>
      </c>
      <c r="J15" s="26">
        <v>7.79</v>
      </c>
      <c r="K15" s="26">
        <v>5.7</v>
      </c>
      <c r="L15" s="27">
        <v>6.58</v>
      </c>
      <c r="M15" s="26">
        <v>4.79</v>
      </c>
      <c r="N15" s="26">
        <v>4.8899999999999997</v>
      </c>
      <c r="O15" s="26">
        <v>6.39</v>
      </c>
      <c r="P15" s="26">
        <v>5.92</v>
      </c>
      <c r="Q15" s="27">
        <v>5.5</v>
      </c>
      <c r="R15" s="26">
        <v>5.13</v>
      </c>
      <c r="S15" s="26">
        <v>4.38</v>
      </c>
      <c r="T15" s="26">
        <v>6.86</v>
      </c>
      <c r="U15" s="26">
        <v>4.3499999999999996</v>
      </c>
      <c r="V15" s="27">
        <v>5.18</v>
      </c>
      <c r="W15" s="26">
        <v>4.53</v>
      </c>
    </row>
    <row r="16" spans="1:23" x14ac:dyDescent="0.25">
      <c r="A16" s="116"/>
      <c r="B16" s="124" t="s">
        <v>142</v>
      </c>
      <c r="C16" s="26">
        <v>13.63</v>
      </c>
      <c r="D16" s="26">
        <v>13.96</v>
      </c>
      <c r="E16" s="26">
        <v>14.06</v>
      </c>
      <c r="F16" s="26">
        <v>17.62</v>
      </c>
      <c r="G16" s="27">
        <v>14.82</v>
      </c>
      <c r="H16" s="26">
        <v>19.13</v>
      </c>
      <c r="I16" s="26">
        <v>16.88</v>
      </c>
      <c r="J16" s="26">
        <v>16.78</v>
      </c>
      <c r="K16" s="26">
        <v>19.53</v>
      </c>
      <c r="L16" s="27">
        <v>18.079999999999998</v>
      </c>
      <c r="M16" s="26">
        <v>20.53</v>
      </c>
      <c r="N16" s="26">
        <v>21.34</v>
      </c>
      <c r="O16" s="26">
        <v>25.09</v>
      </c>
      <c r="P16" s="26">
        <v>25.03</v>
      </c>
      <c r="Q16" s="27">
        <v>23.01</v>
      </c>
      <c r="R16" s="26">
        <v>19.46</v>
      </c>
      <c r="S16" s="26">
        <v>15.5</v>
      </c>
      <c r="T16" s="26">
        <v>11.15</v>
      </c>
      <c r="U16" s="26">
        <v>13.01</v>
      </c>
      <c r="V16" s="27">
        <v>14.75</v>
      </c>
      <c r="W16" s="26">
        <v>10.64</v>
      </c>
    </row>
    <row r="17" spans="1:23" x14ac:dyDescent="0.25">
      <c r="A17" s="116"/>
      <c r="B17" s="69" t="s">
        <v>143</v>
      </c>
      <c r="C17" s="26">
        <v>13.17</v>
      </c>
      <c r="D17" s="26">
        <v>13.2</v>
      </c>
      <c r="E17" s="26">
        <v>12.96</v>
      </c>
      <c r="F17" s="26">
        <v>17.18</v>
      </c>
      <c r="G17" s="27">
        <v>14.13</v>
      </c>
      <c r="H17" s="26">
        <v>18.899999999999999</v>
      </c>
      <c r="I17" s="26">
        <v>15.92</v>
      </c>
      <c r="J17" s="26">
        <v>16.13</v>
      </c>
      <c r="K17" s="26">
        <v>19.11</v>
      </c>
      <c r="L17" s="27">
        <v>17.510000000000002</v>
      </c>
      <c r="M17" s="26">
        <v>20.72</v>
      </c>
      <c r="N17" s="26">
        <v>21</v>
      </c>
      <c r="O17" s="26">
        <v>24.47</v>
      </c>
      <c r="P17" s="26">
        <v>24.96</v>
      </c>
      <c r="Q17" s="27">
        <v>22.8</v>
      </c>
      <c r="R17" s="26">
        <v>19.12</v>
      </c>
      <c r="S17" s="26">
        <v>13.62</v>
      </c>
      <c r="T17" s="26">
        <v>10.45</v>
      </c>
      <c r="U17" s="26">
        <v>12.78</v>
      </c>
      <c r="V17" s="27">
        <v>13.96</v>
      </c>
      <c r="W17" s="26">
        <v>10.23</v>
      </c>
    </row>
    <row r="18" spans="1:23" x14ac:dyDescent="0.25">
      <c r="A18" s="116"/>
      <c r="B18" s="69" t="s">
        <v>144</v>
      </c>
      <c r="C18" s="125">
        <v>31.15</v>
      </c>
      <c r="D18" s="125">
        <v>28.55</v>
      </c>
      <c r="E18" s="125">
        <v>32.69</v>
      </c>
      <c r="F18" s="125">
        <v>40.83</v>
      </c>
      <c r="G18" s="126">
        <v>33.299999999999997</v>
      </c>
      <c r="H18" s="125">
        <v>55.02</v>
      </c>
      <c r="I18" s="125">
        <v>40.99</v>
      </c>
      <c r="J18" s="125">
        <v>50.12</v>
      </c>
      <c r="K18" s="125">
        <v>46.5</v>
      </c>
      <c r="L18" s="126">
        <v>48.15</v>
      </c>
      <c r="M18" s="125">
        <v>35.07</v>
      </c>
      <c r="N18" s="125">
        <v>38.15</v>
      </c>
      <c r="O18" s="125">
        <v>50.24</v>
      </c>
      <c r="P18" s="125">
        <v>62.13</v>
      </c>
      <c r="Q18" s="126">
        <v>46.4</v>
      </c>
      <c r="R18" s="125">
        <v>53.9</v>
      </c>
      <c r="S18" s="125">
        <v>41.57</v>
      </c>
      <c r="T18" s="125">
        <v>58.71</v>
      </c>
      <c r="U18" s="125">
        <v>46.96</v>
      </c>
      <c r="V18" s="126">
        <v>50.27</v>
      </c>
      <c r="W18" s="125">
        <v>40.93</v>
      </c>
    </row>
    <row r="19" spans="1:23" x14ac:dyDescent="0.25">
      <c r="A19" s="116"/>
      <c r="B19" s="120"/>
      <c r="C19" s="120"/>
      <c r="D19" s="120"/>
      <c r="E19" s="120"/>
      <c r="F19" s="120"/>
      <c r="G19" s="120"/>
      <c r="H19" s="120"/>
      <c r="I19" s="120"/>
      <c r="J19" s="120"/>
      <c r="K19" s="120"/>
      <c r="L19" s="120"/>
      <c r="M19" s="120"/>
      <c r="N19" s="120"/>
      <c r="O19" s="120"/>
      <c r="P19" s="120"/>
      <c r="Q19" s="120"/>
      <c r="R19" s="120"/>
      <c r="S19" s="120"/>
      <c r="T19" s="120"/>
      <c r="U19" s="120"/>
      <c r="V19" s="120"/>
      <c r="W19" s="120"/>
    </row>
    <row r="20" spans="1:23" x14ac:dyDescent="0.25">
      <c r="A20" s="116"/>
      <c r="B20" s="355" t="s">
        <v>145</v>
      </c>
      <c r="C20" s="355"/>
      <c r="D20" s="355"/>
      <c r="E20" s="355"/>
      <c r="F20" s="355"/>
      <c r="G20" s="355"/>
      <c r="H20" s="355"/>
      <c r="I20" s="355"/>
      <c r="J20" s="355"/>
      <c r="K20" s="355"/>
      <c r="L20" s="355"/>
      <c r="M20" s="355"/>
      <c r="N20" s="355"/>
      <c r="O20" s="355"/>
      <c r="P20" s="355"/>
      <c r="Q20" s="355"/>
      <c r="R20" s="355"/>
      <c r="S20" s="355"/>
      <c r="T20" s="355"/>
      <c r="U20" s="355"/>
      <c r="V20" s="355"/>
      <c r="W20" s="120"/>
    </row>
  </sheetData>
  <mergeCells count="1">
    <mergeCell ref="B20:V20"/>
  </mergeCells>
  <hyperlinks>
    <hyperlink ref="B2" location="Index!A1" display="Index!A1"/>
  </hyperlinks>
  <pageMargins left="0.7" right="0.7" top="0.75" bottom="0.75" header="0.3" footer="0.3"/>
  <pageSetup paperSize="9" scale="58" orientation="portrait" r:id="rId1"/>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17</vt:i4>
      </vt:variant>
      <vt:variant>
        <vt:lpstr>Named Ranges</vt:lpstr>
      </vt:variant>
      <vt:variant>
        <vt:i4>17</vt:i4>
      </vt:variant>
    </vt:vector>
  </HeadingPairs>
  <TitlesOfParts>
    <vt:vector size="34" baseType="lpstr">
      <vt:lpstr>Index</vt:lpstr>
      <vt:lpstr>Financial highlights</vt:lpstr>
      <vt:lpstr>Upstream</vt:lpstr>
      <vt:lpstr>Downstream</vt:lpstr>
      <vt:lpstr>Income statement</vt:lpstr>
      <vt:lpstr>Statement of compr. income</vt:lpstr>
      <vt:lpstr>Statement of fin. position</vt:lpstr>
      <vt:lpstr>Statement of changes in equity</vt:lpstr>
      <vt:lpstr>Cash flows</vt:lpstr>
      <vt:lpstr>Sales split</vt:lpstr>
      <vt:lpstr>Taxes on income and profit</vt:lpstr>
      <vt:lpstr>Gearing ratio excluding leases</vt:lpstr>
      <vt:lpstr>Fair value hierarchy</vt:lpstr>
      <vt:lpstr>Segment reporting</vt:lpstr>
      <vt:lpstr>Related parties</vt:lpstr>
      <vt:lpstr>CAPEX,(CleanCCS) Op. Result</vt:lpstr>
      <vt:lpstr>Economic environment</vt:lpstr>
      <vt:lpstr>'CAPEX,(CleanCCS) Op. Result'!Print_Area</vt:lpstr>
      <vt:lpstr>'Cash flows'!Print_Area</vt:lpstr>
      <vt:lpstr>Downstream!Print_Area</vt:lpstr>
      <vt:lpstr>'Economic environment'!Print_Area</vt:lpstr>
      <vt:lpstr>'Fair value hierarchy'!Print_Area</vt:lpstr>
      <vt:lpstr>'Financial highlights'!Print_Area</vt:lpstr>
      <vt:lpstr>'Gearing ratio excluding leases'!Print_Area</vt:lpstr>
      <vt:lpstr>'Income statement'!Print_Area</vt:lpstr>
      <vt:lpstr>Index!Print_Area</vt:lpstr>
      <vt:lpstr>'Related parties'!Print_Area</vt:lpstr>
      <vt:lpstr>'Sales split'!Print_Area</vt:lpstr>
      <vt:lpstr>'Segment reporting'!Print_Area</vt:lpstr>
      <vt:lpstr>'Statement of changes in equity'!Print_Area</vt:lpstr>
      <vt:lpstr>'Statement of compr. income'!Print_Area</vt:lpstr>
      <vt:lpstr>'Statement of fin. position'!Print_Area</vt:lpstr>
      <vt:lpstr>'Taxes on income and profit'!Print_Area</vt:lpstr>
      <vt:lpstr>Upstream!Print_Area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OMV Data Supplement Q1/20</dc:title>
  <dc:subject>OMV Quarterly Publication</dc:subject>
  <dc:creator/>
  <cp:keywords>OMV Data Supplement Q1/20</cp:keywords>
  <cp:lastModifiedBy/>
  <dcterms:created xsi:type="dcterms:W3CDTF">2015-06-05T18:17:20Z</dcterms:created>
  <dcterms:modified xsi:type="dcterms:W3CDTF">2020-07-29T05:07:12Z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