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0" yWindow="-156" windowWidth="10272" windowHeight="9132" tabRatio="871"/>
  </bookViews>
  <sheets>
    <sheet name="Index" sheetId="25" r:id="rId1"/>
    <sheet name="At a glance" sheetId="2" r:id="rId2"/>
    <sheet name="Key figures of OMV Group" sheetId="3" r:id="rId3"/>
    <sheet name="Key figures by segments" sheetId="4" r:id="rId4"/>
    <sheet name="OMV employees, HSSE" sheetId="7" r:id="rId5"/>
    <sheet name="E&amp;P" sheetId="21" r:id="rId6"/>
    <sheet name="G&amp;P" sheetId="10" r:id="rId7"/>
    <sheet name="R&amp;M" sheetId="22" r:id="rId8"/>
    <sheet name="Market indicators " sheetId="23" r:id="rId9"/>
    <sheet name="Key OMV share data" sheetId="6" r:id="rId10"/>
  </sheets>
  <definedNames>
    <definedName name="_xlnm.Print_Titles" localSheetId="5">'E&amp;P'!$1:$1</definedName>
    <definedName name="_xlnm.Print_Titles" localSheetId="6">'G&amp;P'!$1:$1</definedName>
    <definedName name="_xlnm.Print_Titles" localSheetId="3">'Key figures by segments'!$1:$1</definedName>
    <definedName name="_xlnm.Print_Titles" localSheetId="2">'Key figures of OMV Group'!$1:$1</definedName>
    <definedName name="_xlnm.Print_Titles" localSheetId="7">'R&amp;M'!$1:$1</definedName>
  </definedNames>
  <calcPr calcId="145621" fullPrecision="0"/>
</workbook>
</file>

<file path=xl/calcChain.xml><?xml version="1.0" encoding="utf-8"?>
<calcChain xmlns="http://schemas.openxmlformats.org/spreadsheetml/2006/main">
  <c r="E41" i="3" l="1"/>
  <c r="I23" i="21"/>
  <c r="H22" i="21"/>
</calcChain>
</file>

<file path=xl/sharedStrings.xml><?xml version="1.0" encoding="utf-8"?>
<sst xmlns="http://schemas.openxmlformats.org/spreadsheetml/2006/main" count="372" uniqueCount="272">
  <si>
    <t>Bitumen</t>
  </si>
  <si>
    <t>API</t>
  </si>
  <si>
    <t>Iran</t>
  </si>
  <si>
    <t>Gas and Power</t>
  </si>
  <si>
    <t>Exploration and Production</t>
  </si>
  <si>
    <t>Refining and Marketing including petrochemicals</t>
  </si>
  <si>
    <t>Refining capacity in mn t</t>
  </si>
  <si>
    <t>Gearing ratio in %</t>
  </si>
  <si>
    <t>Sales</t>
  </si>
  <si>
    <t>Earnings before interest and taxes (EBIT)</t>
  </si>
  <si>
    <t>Financial result</t>
  </si>
  <si>
    <t>Income from ordinary activities</t>
  </si>
  <si>
    <t>Taxes on income</t>
  </si>
  <si>
    <t>Balance sheet total</t>
  </si>
  <si>
    <t>Equity</t>
  </si>
  <si>
    <t>Net debt</t>
  </si>
  <si>
    <t>Cash flow from operating activities</t>
  </si>
  <si>
    <t>Cash flow from investing activities</t>
  </si>
  <si>
    <t>Cash flow from financing activities</t>
  </si>
  <si>
    <t>Free cash flow</t>
  </si>
  <si>
    <t>Group</t>
  </si>
  <si>
    <t>Key figures by segments</t>
  </si>
  <si>
    <t>Corporate and Other</t>
  </si>
  <si>
    <t>Employees (excluding Petrom)</t>
  </si>
  <si>
    <t xml:space="preserve">Petrom employees </t>
  </si>
  <si>
    <t>OMV Group employees</t>
  </si>
  <si>
    <t>Fatalities (own employees)</t>
  </si>
  <si>
    <t xml:space="preserve">Spills and leakages </t>
  </si>
  <si>
    <t>Year’s high in EUR</t>
  </si>
  <si>
    <t>Year’s low in EUR</t>
  </si>
  <si>
    <t>Key OMV share data</t>
  </si>
  <si>
    <t>Country</t>
  </si>
  <si>
    <t>Field/area</t>
  </si>
  <si>
    <t>Libya</t>
  </si>
  <si>
    <t>Austria</t>
  </si>
  <si>
    <t>Kazakhstan</t>
  </si>
  <si>
    <t>Number of completed wells</t>
  </si>
  <si>
    <t>Total</t>
  </si>
  <si>
    <t>Algeria</t>
  </si>
  <si>
    <t>Azerbaijan</t>
  </si>
  <si>
    <t>Czech Republic</t>
  </si>
  <si>
    <t>Iraq</t>
  </si>
  <si>
    <t>Romania</t>
  </si>
  <si>
    <t>Russia</t>
  </si>
  <si>
    <t>Saudi Arabia</t>
  </si>
  <si>
    <t>Syria</t>
  </si>
  <si>
    <t>Tunisia</t>
  </si>
  <si>
    <t>United Kingdom</t>
  </si>
  <si>
    <t>Others</t>
  </si>
  <si>
    <t>Crude oil</t>
  </si>
  <si>
    <t>Semi-finished products and others</t>
  </si>
  <si>
    <t>Utilization rate in %</t>
  </si>
  <si>
    <t>Petrochemicals</t>
  </si>
  <si>
    <t>Gasoline</t>
  </si>
  <si>
    <t>Jet fuel</t>
  </si>
  <si>
    <t>Diesel fuel</t>
  </si>
  <si>
    <t>Heating oil extra light</t>
  </si>
  <si>
    <t>Fuel oil</t>
  </si>
  <si>
    <t>Coke</t>
  </si>
  <si>
    <t>Bulgaria</t>
  </si>
  <si>
    <t>Croatia</t>
  </si>
  <si>
    <t>Germany</t>
  </si>
  <si>
    <t>Hungary</t>
  </si>
  <si>
    <t>Italy</t>
  </si>
  <si>
    <t xml:space="preserve">Romania </t>
  </si>
  <si>
    <t>Serbia</t>
  </si>
  <si>
    <t>Slovakia</t>
  </si>
  <si>
    <t>Slovenia</t>
  </si>
  <si>
    <t xml:space="preserve">Total </t>
  </si>
  <si>
    <t>Equity supply</t>
  </si>
  <si>
    <t>Norway</t>
  </si>
  <si>
    <t xml:space="preserve">Others </t>
  </si>
  <si>
    <t xml:space="preserve">Storage </t>
  </si>
  <si>
    <t>Average storage capacities sold in cbm/h</t>
  </si>
  <si>
    <t>Average crude price for Brent in USD/bbl</t>
  </si>
  <si>
    <t>Average crude price for Urals in USD/bbl</t>
  </si>
  <si>
    <t>Med Urals refining margin in USD/bbl</t>
  </si>
  <si>
    <t>Naphtha contract price in EUR/t</t>
  </si>
  <si>
    <t>Market indicators</t>
  </si>
  <si>
    <t>Gas</t>
  </si>
  <si>
    <t>Oil</t>
  </si>
  <si>
    <t xml:space="preserve">Nigeria </t>
  </si>
  <si>
    <t>Venezuela</t>
  </si>
  <si>
    <t>Egypt</t>
  </si>
  <si>
    <t>Equity ratio in %</t>
  </si>
  <si>
    <t>Overview key figures</t>
  </si>
  <si>
    <t>Average exchange rate EUR-USD</t>
  </si>
  <si>
    <t>Average exchange rate EUR-RON</t>
  </si>
  <si>
    <t>21.8–35.1</t>
  </si>
  <si>
    <t>31.0–33.0</t>
  </si>
  <si>
    <t>31.3–32.6</t>
  </si>
  <si>
    <t>39.1–42.2</t>
  </si>
  <si>
    <t>36.8–43.1</t>
  </si>
  <si>
    <t>30.2–35.0</t>
  </si>
  <si>
    <t>15.8–40.3</t>
  </si>
  <si>
    <t>30.4–46.4</t>
  </si>
  <si>
    <t>27.6–38.5</t>
  </si>
  <si>
    <t>23.3–37.5</t>
  </si>
  <si>
    <t>29.4–43.8</t>
  </si>
  <si>
    <t xml:space="preserve">Return on equity (ROE) in % </t>
  </si>
  <si>
    <t xml:space="preserve">Exploration and Production </t>
  </si>
  <si>
    <t>––</t>
  </si>
  <si>
    <t>Consolidation</t>
  </si>
  <si>
    <t>At a glance</t>
  </si>
  <si>
    <t>Lost workday injuries (own employees)</t>
  </si>
  <si>
    <t>Oltenia</t>
  </si>
  <si>
    <t>Petromar</t>
  </si>
  <si>
    <t>Moldova Sud</t>
  </si>
  <si>
    <t>Muntenia Vest</t>
  </si>
  <si>
    <t>Petrom</t>
  </si>
  <si>
    <t>Crisana-Banat</t>
  </si>
  <si>
    <t>OMV employees, HSSE</t>
  </si>
  <si>
    <t>Health, safety, security and environment (HSSE)</t>
  </si>
  <si>
    <t>Average exchange rate EUR-TRY</t>
  </si>
  <si>
    <t>Oil/gas</t>
  </si>
  <si>
    <t>Area 2 Matzen</t>
  </si>
  <si>
    <t>EconGas</t>
  </si>
  <si>
    <t>Oil + gas</t>
  </si>
  <si>
    <t>Production</t>
  </si>
  <si>
    <t>Turkey</t>
  </si>
  <si>
    <t>Muntenia Central</t>
  </si>
  <si>
    <t xml:space="preserve">Regulated gas price for domestic producers </t>
  </si>
  <si>
    <t>Net income attributable to stockholders of the parent</t>
  </si>
  <si>
    <t xml:space="preserve">OMV  </t>
  </si>
  <si>
    <t>Storage volume sold in mn cbm</t>
  </si>
  <si>
    <t>32.3–41.1</t>
  </si>
  <si>
    <t>Bosnia-Herzegovina</t>
  </si>
  <si>
    <t>Moldova</t>
  </si>
  <si>
    <t>Key producing assets 2012</t>
  </si>
  <si>
    <t>Key performance indicators</t>
  </si>
  <si>
    <t>OPEX in USD/boe</t>
  </si>
  <si>
    <t>Exploration expenditure in EUR mn</t>
  </si>
  <si>
    <t>OMV Turkey</t>
  </si>
  <si>
    <t>Oil and gas production in kboe/d</t>
  </si>
  <si>
    <t>Exploration and appraisal</t>
  </si>
  <si>
    <t>Development and production</t>
  </si>
  <si>
    <t>Gas sales volumes in TWh</t>
  </si>
  <si>
    <r>
      <rPr>
        <vertAlign val="superscript"/>
        <sz val="6"/>
        <rFont val="Arial"/>
        <family val="2"/>
      </rPr>
      <t>1</t>
    </r>
    <r>
      <rPr>
        <sz val="6"/>
        <rFont val="Arial"/>
        <family val="2"/>
      </rPr>
      <t xml:space="preserve"> As of March 31, 2012, figures for 2010 and 2011 were adjusted according to the revised accounting rules for post-employment benefits (IAS 19 revised).</t>
    </r>
  </si>
  <si>
    <r>
      <t>3</t>
    </r>
    <r>
      <rPr>
        <sz val="6"/>
        <rFont val="Arial"/>
        <family val="2"/>
      </rPr>
      <t xml:space="preserve"> Clean CCS figures exclude special items and inventory holding gains/losses (CCS effects) resulting from the fuels refineries and Petrol Ofisi.</t>
    </r>
  </si>
  <si>
    <r>
      <rPr>
        <vertAlign val="superscript"/>
        <sz val="6"/>
        <rFont val="Arial"/>
        <family val="2"/>
      </rPr>
      <t>4</t>
    </r>
    <r>
      <rPr>
        <sz val="6"/>
        <rFont val="Arial"/>
        <family val="2"/>
      </rPr>
      <t xml:space="preserve"> As of 2012, the definition for average capital employed was adjusted. Please see section “abbreviations and definitions” in the Annual Report for details. Historic figures were adapted accordingly.</t>
    </r>
  </si>
  <si>
    <r>
      <t>1</t>
    </r>
    <r>
      <rPr>
        <sz val="6"/>
        <rFont val="Arial"/>
        <family val="2"/>
      </rPr>
      <t xml:space="preserve"> 2010: Includes the increase of OMV's share in Petrol Ofisi to 95.72%.</t>
    </r>
  </si>
  <si>
    <r>
      <t>1</t>
    </r>
    <r>
      <rPr>
        <sz val="6"/>
        <rFont val="Arial"/>
        <family val="2"/>
      </rPr>
      <t xml:space="preserve"> EBITD: Earnings before interest, taxes and depreciation.</t>
    </r>
  </si>
  <si>
    <r>
      <rPr>
        <vertAlign val="superscript"/>
        <sz val="6"/>
        <rFont val="Arial"/>
        <family val="2"/>
      </rPr>
      <t>3</t>
    </r>
    <r>
      <rPr>
        <sz val="6"/>
        <rFont val="Arial"/>
        <family val="2"/>
      </rPr>
      <t xml:space="preserve"> As of December 31, 2011, figures for 2010 were adjusted according to the final purchase price allocation of OMV Petrol Ofisi A.Ş.</t>
    </r>
  </si>
  <si>
    <r>
      <t>1</t>
    </r>
    <r>
      <rPr>
        <sz val="6"/>
        <color indexed="8"/>
        <rFont val="Arial"/>
        <family val="2"/>
      </rPr>
      <t xml:space="preserve"> Region consists of Tunisia, Libya, Turkey, Norway, United Kingdom, Ireland, Faroe Islands, New Zealand and Australia and includes exploration only countries.</t>
    </r>
  </si>
  <si>
    <r>
      <t>2</t>
    </r>
    <r>
      <rPr>
        <sz val="6"/>
        <color indexed="8"/>
        <rFont val="Arial"/>
        <family val="2"/>
      </rPr>
      <t xml:space="preserve"> Region consists of Pakistan, Yemen, the Kurdistan Region of Iraq, Kazakhstan, Bulgaria, Ukraine and the United Arab Emirates and includes exploration only countries.</t>
    </r>
  </si>
  <si>
    <r>
      <t>1</t>
    </r>
    <r>
      <rPr>
        <sz val="6"/>
        <rFont val="Arial"/>
        <family val="2"/>
      </rPr>
      <t xml:space="preserve"> Developed and undeveloped reserves as of December 31.</t>
    </r>
  </si>
  <si>
    <r>
      <t>2</t>
    </r>
    <r>
      <rPr>
        <sz val="6"/>
        <color indexed="8"/>
        <rFont val="Arial"/>
        <family val="2"/>
      </rPr>
      <t xml:space="preserve"> Region consists of Tunisia, Libya, Turkey, Norway, United Kingdom, Ireland, Faroe Islands, New Zealand and Australia and includes exploration only countries.</t>
    </r>
  </si>
  <si>
    <r>
      <t>3</t>
    </r>
    <r>
      <rPr>
        <sz val="6"/>
        <color indexed="8"/>
        <rFont val="Arial"/>
        <family val="2"/>
      </rPr>
      <t xml:space="preserve"> Region consists of Pakistan, Yemen, the Kurdistan Region of Iraq, Kazakhstan, Bulgaria, Ukraine and the United Arab Emirates and includes exploration only countries.</t>
    </r>
  </si>
  <si>
    <r>
      <t>1</t>
    </r>
    <r>
      <rPr>
        <sz val="6"/>
        <color indexed="8"/>
        <rFont val="Arial"/>
        <family val="2"/>
      </rPr>
      <t xml:space="preserve"> Deviation between Total and sum of the individual companies possible due to intercompany relations.</t>
    </r>
  </si>
  <si>
    <r>
      <t>2</t>
    </r>
    <r>
      <rPr>
        <sz val="6"/>
        <rFont val="Arial"/>
        <family val="2"/>
      </rPr>
      <t xml:space="preserve"> Deviation between supply and sales volumes due to changes in storage volumes.</t>
    </r>
  </si>
  <si>
    <r>
      <t>1</t>
    </r>
    <r>
      <rPr>
        <sz val="6"/>
        <rFont val="Arial"/>
        <family val="2"/>
      </rPr>
      <t xml:space="preserve"> Prices per 1,000 cbm at 15 °C.</t>
    </r>
  </si>
  <si>
    <r>
      <t>2</t>
    </r>
    <r>
      <rPr>
        <sz val="6"/>
        <rFont val="Arial"/>
        <family val="2"/>
      </rPr>
      <t xml:space="preserve"> For 2010 to 2012, the actual import gas prices, published retrospectively by ANRE (Romanian regulatory authority) on a monthly basis, are presented in the table. Import gas prices for previous years have not been adjusted. </t>
    </r>
  </si>
  <si>
    <r>
      <t>1</t>
    </r>
    <r>
      <rPr>
        <sz val="6"/>
        <rFont val="Arial"/>
        <family val="2"/>
      </rPr>
      <t xml:space="preserve"> North West European.</t>
    </r>
  </si>
  <si>
    <r>
      <t>2</t>
    </r>
    <r>
      <rPr>
        <sz val="6"/>
        <rFont val="Arial"/>
        <family val="2"/>
      </rPr>
      <t xml:space="preserve"> West European Contract Prices.</t>
    </r>
  </si>
  <si>
    <r>
      <t>3</t>
    </r>
    <r>
      <rPr>
        <sz val="6"/>
        <color indexed="8"/>
        <rFont val="Arial"/>
        <family val="2"/>
      </rPr>
      <t xml:space="preserve"> Oil (incl. NGL, biofuels) according to International Energy Agency oil market reports.</t>
    </r>
  </si>
  <si>
    <r>
      <t>4</t>
    </r>
    <r>
      <rPr>
        <sz val="6"/>
        <color indexed="10"/>
        <rFont val="Arial"/>
        <family val="2"/>
      </rPr>
      <t xml:space="preserve"> </t>
    </r>
    <r>
      <rPr>
        <sz val="6"/>
        <rFont val="Arial"/>
        <family val="2"/>
      </rPr>
      <t>2012 figures are estimates.</t>
    </r>
  </si>
  <si>
    <r>
      <t>1</t>
    </r>
    <r>
      <rPr>
        <sz val="6"/>
        <rFont val="Arial"/>
        <family val="2"/>
      </rPr>
      <t xml:space="preserve"> Total number of shares less treasury shares.</t>
    </r>
  </si>
  <si>
    <r>
      <t>2</t>
    </r>
    <r>
      <rPr>
        <sz val="6"/>
        <rFont val="Arial"/>
        <family val="2"/>
      </rPr>
      <t xml:space="preserve"> As of December 31.</t>
    </r>
  </si>
  <si>
    <r>
      <t>3</t>
    </r>
    <r>
      <rPr>
        <sz val="6"/>
        <rFont val="Arial"/>
        <family val="2"/>
      </rPr>
      <t xml:space="preserve"> Based on year-end price.</t>
    </r>
  </si>
  <si>
    <r>
      <t>4</t>
    </r>
    <r>
      <rPr>
        <sz val="6"/>
        <rFont val="Arial"/>
        <family val="2"/>
      </rPr>
      <t xml:space="preserve"> 2012: As proposed by the Executive Board and approved by the Supervisory Board. Subject to approval by the Annual General Meeting 2013.</t>
    </r>
  </si>
  <si>
    <r>
      <t>5</t>
    </r>
    <r>
      <rPr>
        <sz val="6"/>
        <rFont val="Arial"/>
        <family val="2"/>
      </rPr>
      <t xml:space="preserve"> As of March 31, 2012, figures for 2010 and 2011 were adjusted according to the revised accounting rules for post-employment benefits (IAS 19 revised).</t>
    </r>
  </si>
  <si>
    <t>Cash and cash equivalents at year-end</t>
  </si>
  <si>
    <r>
      <rPr>
        <vertAlign val="superscript"/>
        <sz val="6"/>
        <rFont val="Arial"/>
        <family val="2"/>
      </rPr>
      <t>4</t>
    </r>
    <r>
      <rPr>
        <sz val="6"/>
        <rFont val="Arial"/>
        <family val="2"/>
      </rPr>
      <t xml:space="preserve"> As of 2012, the definitions for NOPAT and average capital employed were adjusted. Please see section “abbreviations and definitions” in the Annual Report for details. Historic figures were adapted accordingly.</t>
    </r>
  </si>
  <si>
    <r>
      <rPr>
        <vertAlign val="superscript"/>
        <sz val="6"/>
        <rFont val="Arial"/>
        <family val="2"/>
      </rPr>
      <t>1</t>
    </r>
    <r>
      <rPr>
        <sz val="6"/>
        <rFont val="Arial"/>
        <family val="2"/>
      </rPr>
      <t xml:space="preserve"> As of March 31, 2012, figures for 2011 were adjusted according to the revised accounting rules for post-employment benefits (IAS 19 revised).</t>
    </r>
  </si>
  <si>
    <t>Reserve replacement rate (three-year average)</t>
  </si>
  <si>
    <r>
      <t>7</t>
    </r>
    <r>
      <rPr>
        <sz val="6"/>
        <rFont val="Arial"/>
        <family val="2"/>
      </rPr>
      <t xml:space="preserve"> Source: E-Control GmbH.</t>
    </r>
  </si>
  <si>
    <r>
      <rPr>
        <vertAlign val="superscript"/>
        <sz val="6"/>
        <color indexed="8"/>
        <rFont val="Arial"/>
        <family val="2"/>
      </rPr>
      <t>6</t>
    </r>
    <r>
      <rPr>
        <sz val="6"/>
        <color indexed="8"/>
        <rFont val="Arial"/>
        <family val="2"/>
      </rPr>
      <t xml:space="preserve"> The OMV natural gas markets 2012 include Austria, Germany, Italy, Hungary, Romania, Turkey. Figures for previous years are shown for the same markets.</t>
    </r>
  </si>
  <si>
    <r>
      <t>5</t>
    </r>
    <r>
      <rPr>
        <sz val="6"/>
        <color indexed="8"/>
        <rFont val="Arial"/>
        <family val="2"/>
      </rPr>
      <t xml:space="preserve"> The OMV oil product markets 2012 include Austria, Bavaria, Bosnia-Herzegovina, Bulgaria, Croatia, Czech Republic, Hungary, Moldova, Romania, Serbia, Slovak Republic, Slovenia, Turkey. Figures for previous years are shown for the same markets.</t>
    </r>
  </si>
  <si>
    <r>
      <rPr>
        <vertAlign val="superscript"/>
        <sz val="6"/>
        <rFont val="Arial"/>
        <family val="2"/>
      </rPr>
      <t>2</t>
    </r>
    <r>
      <rPr>
        <sz val="6"/>
        <rFont val="Arial"/>
        <family val="2"/>
      </rPr>
      <t xml:space="preserve"> As of March 31, 2012, figures for 2011 were adjusted according to the revised accounting rules for post-employment benefits (IAS 19 revised).</t>
    </r>
  </si>
  <si>
    <t>Key figures of OMV Group</t>
  </si>
  <si>
    <t>Kuwait</t>
  </si>
  <si>
    <t>30.0–31.0</t>
  </si>
  <si>
    <t>Return on equity (ROE) in %</t>
  </si>
  <si>
    <r>
      <rPr>
        <vertAlign val="superscript"/>
        <sz val="6"/>
        <rFont val="Arial"/>
        <family val="2"/>
      </rPr>
      <t>3</t>
    </r>
    <r>
      <rPr>
        <sz val="6"/>
        <rFont val="Arial"/>
        <family val="2"/>
      </rPr>
      <t xml:space="preserve"> 2012: Based on the dividend proposal to the Annual General Meeting 2013 in the amount of EUR 1.20 per share.</t>
    </r>
  </si>
  <si>
    <r>
      <t>2</t>
    </r>
    <r>
      <rPr>
        <sz val="6"/>
        <rFont val="Arial"/>
        <family val="2"/>
      </rPr>
      <t xml:space="preserve"> Clean CCS figures exclude special items and inventory holding gains/losses (CCS effects) resulting from the fuels refineries and Petrol Ofisi.</t>
    </r>
  </si>
  <si>
    <t>OMV 2012 production in kboe/d</t>
  </si>
  <si>
    <t>Free cash flow less dividend payments</t>
  </si>
  <si>
    <t>Year-end price in EUR</t>
  </si>
  <si>
    <r>
      <rPr>
        <vertAlign val="superscript"/>
        <sz val="6"/>
        <rFont val="Arial"/>
        <family val="2"/>
      </rPr>
      <t>1</t>
    </r>
    <r>
      <rPr>
        <sz val="6"/>
        <rFont val="Arial"/>
        <family val="2"/>
      </rPr>
      <t xml:space="preserve"> Not including Petrol Ofisi because reporting systems are still being integrated.</t>
    </r>
  </si>
  <si>
    <t xml:space="preserve">Payout ratio in % </t>
  </si>
  <si>
    <r>
      <t>6</t>
    </r>
    <r>
      <rPr>
        <sz val="6"/>
        <rFont val="Arial"/>
        <family val="2"/>
      </rPr>
      <t xml:space="preserve"> Cash flow from operating activities.</t>
    </r>
  </si>
  <si>
    <r>
      <t>7</t>
    </r>
    <r>
      <rPr>
        <sz val="6"/>
        <rFont val="Arial"/>
        <family val="2"/>
      </rPr>
      <t xml:space="preserve"> Assuming no reinvestment of dividend.</t>
    </r>
  </si>
  <si>
    <r>
      <t>1</t>
    </r>
    <r>
      <rPr>
        <sz val="6"/>
        <rFont val="Arial"/>
        <family val="2"/>
      </rPr>
      <t xml:space="preserve"> 2009: Disposals include the cash inflow of EUR 1,400 mn from the sale of MOL shares.</t>
    </r>
  </si>
  <si>
    <r>
      <rPr>
        <vertAlign val="superscript"/>
        <sz val="6"/>
        <rFont val="Arial"/>
        <family val="2"/>
      </rPr>
      <t>2</t>
    </r>
    <r>
      <rPr>
        <sz val="6"/>
        <rFont val="Arial"/>
        <family val="2"/>
      </rPr>
      <t xml:space="preserve"> As of March 31, 2012, figures for 2010 and 2011 were adjusted according to the revised accounting rules for post-employment benefits (IAS 19 revised).</t>
    </r>
  </si>
  <si>
    <t>thereof with VIVA shops</t>
  </si>
  <si>
    <t>Investments</t>
  </si>
  <si>
    <r>
      <t xml:space="preserve">Key OMV share data </t>
    </r>
    <r>
      <rPr>
        <sz val="9"/>
        <rFont val="Arial"/>
        <family val="2"/>
      </rPr>
      <t xml:space="preserve">(ISIN: AT0000743059) </t>
    </r>
  </si>
  <si>
    <r>
      <t xml:space="preserve">Number of outstanding shares in mn </t>
    </r>
    <r>
      <rPr>
        <vertAlign val="superscript"/>
        <sz val="9"/>
        <rFont val="Arial"/>
        <family val="2"/>
      </rPr>
      <t>1, 2</t>
    </r>
  </si>
  <si>
    <r>
      <t xml:space="preserve">Market capitalization in EUR bn </t>
    </r>
    <r>
      <rPr>
        <vertAlign val="superscript"/>
        <sz val="9"/>
        <rFont val="Arial"/>
        <family val="2"/>
      </rPr>
      <t>2</t>
    </r>
  </si>
  <si>
    <r>
      <t xml:space="preserve">Price/Earnings (P/E) </t>
    </r>
    <r>
      <rPr>
        <vertAlign val="superscript"/>
        <sz val="9"/>
        <rFont val="Arial"/>
        <family val="2"/>
      </rPr>
      <t>3</t>
    </r>
  </si>
  <si>
    <r>
      <t xml:space="preserve">Price/Cash flow (P/CF) </t>
    </r>
    <r>
      <rPr>
        <vertAlign val="superscript"/>
        <sz val="9"/>
        <rFont val="Arial"/>
        <family val="2"/>
      </rPr>
      <t>3</t>
    </r>
  </si>
  <si>
    <r>
      <t xml:space="preserve">Dividend per share in EUR </t>
    </r>
    <r>
      <rPr>
        <vertAlign val="superscript"/>
        <sz val="9"/>
        <rFont val="Arial"/>
        <family val="2"/>
      </rPr>
      <t>4</t>
    </r>
  </si>
  <si>
    <r>
      <t xml:space="preserve">Earnings per share in EUR </t>
    </r>
    <r>
      <rPr>
        <vertAlign val="superscript"/>
        <sz val="9"/>
        <rFont val="Arial"/>
        <family val="2"/>
      </rPr>
      <t>5</t>
    </r>
  </si>
  <si>
    <r>
      <t xml:space="preserve">Cash flow per share in EUR </t>
    </r>
    <r>
      <rPr>
        <vertAlign val="superscript"/>
        <sz val="9"/>
        <rFont val="Arial"/>
        <family val="2"/>
      </rPr>
      <t>6</t>
    </r>
  </si>
  <si>
    <r>
      <t xml:space="preserve">Book value per share in EUR </t>
    </r>
    <r>
      <rPr>
        <vertAlign val="superscript"/>
        <sz val="9"/>
        <rFont val="Arial"/>
        <family val="2"/>
      </rPr>
      <t>2, 5</t>
    </r>
  </si>
  <si>
    <r>
      <t xml:space="preserve">Dividend yield in % </t>
    </r>
    <r>
      <rPr>
        <vertAlign val="superscript"/>
        <sz val="9"/>
        <rFont val="Arial"/>
        <family val="2"/>
      </rPr>
      <t>3</t>
    </r>
  </si>
  <si>
    <r>
      <t xml:space="preserve">Total shareholder return in % </t>
    </r>
    <r>
      <rPr>
        <vertAlign val="superscript"/>
        <sz val="9"/>
        <rFont val="Arial"/>
        <family val="2"/>
      </rPr>
      <t>7</t>
    </r>
  </si>
  <si>
    <t>Index</t>
  </si>
  <si>
    <t>(Click on the link below for desired data tab)</t>
  </si>
  <si>
    <t>Exploration and Production (E&amp;P)</t>
  </si>
  <si>
    <t>Gas and Power (G&amp;P)</t>
  </si>
  <si>
    <r>
      <t xml:space="preserve">NWE refining margin in USD/bbl </t>
    </r>
    <r>
      <rPr>
        <vertAlign val="superscript"/>
        <sz val="9"/>
        <rFont val="Arial"/>
        <family val="2"/>
      </rPr>
      <t>1</t>
    </r>
  </si>
  <si>
    <r>
      <t xml:space="preserve">WECP ethylene in EUR/t </t>
    </r>
    <r>
      <rPr>
        <vertAlign val="superscript"/>
        <sz val="9"/>
        <rFont val="Arial"/>
        <family val="2"/>
      </rPr>
      <t>2</t>
    </r>
  </si>
  <si>
    <r>
      <t xml:space="preserve">WECP propylene in EUR/t </t>
    </r>
    <r>
      <rPr>
        <vertAlign val="superscript"/>
        <sz val="9"/>
        <rFont val="Arial"/>
        <family val="2"/>
      </rPr>
      <t>2</t>
    </r>
  </si>
  <si>
    <r>
      <t xml:space="preserve">World oil demand in mn bbl/d </t>
    </r>
    <r>
      <rPr>
        <vertAlign val="superscript"/>
        <sz val="9"/>
        <rFont val="Arial"/>
        <family val="2"/>
      </rPr>
      <t>3</t>
    </r>
  </si>
  <si>
    <r>
      <t xml:space="preserve">World oil production in mn bbl/d </t>
    </r>
    <r>
      <rPr>
        <vertAlign val="superscript"/>
        <sz val="9"/>
        <rFont val="Arial"/>
        <family val="2"/>
      </rPr>
      <t>3</t>
    </r>
  </si>
  <si>
    <r>
      <t xml:space="preserve">Oil product demand in OMV markets in mn t </t>
    </r>
    <r>
      <rPr>
        <vertAlign val="superscript"/>
        <sz val="9"/>
        <rFont val="Arial"/>
        <family val="2"/>
      </rPr>
      <t>4, 5</t>
    </r>
  </si>
  <si>
    <r>
      <t xml:space="preserve">thereof in Austria in mn t </t>
    </r>
    <r>
      <rPr>
        <vertAlign val="superscript"/>
        <sz val="9"/>
        <rFont val="Arial"/>
        <family val="2"/>
      </rPr>
      <t>4</t>
    </r>
  </si>
  <si>
    <r>
      <t xml:space="preserve">Natural gas demand in OMV markets in bcm </t>
    </r>
    <r>
      <rPr>
        <vertAlign val="superscript"/>
        <sz val="9"/>
        <rFont val="Arial"/>
        <family val="2"/>
      </rPr>
      <t>4, 6</t>
    </r>
  </si>
  <si>
    <r>
      <t xml:space="preserve">thereof in Austria in bcm </t>
    </r>
    <r>
      <rPr>
        <vertAlign val="superscript"/>
        <sz val="9"/>
        <rFont val="Arial"/>
        <family val="2"/>
      </rPr>
      <t>7</t>
    </r>
  </si>
  <si>
    <r>
      <t xml:space="preserve">Number of retail stations </t>
    </r>
    <r>
      <rPr>
        <sz val="9"/>
        <rFont val="Arial"/>
        <family val="2"/>
      </rPr>
      <t>as of December 31</t>
    </r>
  </si>
  <si>
    <r>
      <t xml:space="preserve">Source of processed crude oil </t>
    </r>
    <r>
      <rPr>
        <sz val="9"/>
        <rFont val="Arial"/>
        <family val="2"/>
      </rPr>
      <t>in 1,000 t</t>
    </r>
  </si>
  <si>
    <r>
      <t>Crude oil processing</t>
    </r>
    <r>
      <rPr>
        <sz val="9"/>
        <rFont val="Arial"/>
        <family val="2"/>
      </rPr>
      <t xml:space="preserve"> in 1,000 t </t>
    </r>
  </si>
  <si>
    <r>
      <t xml:space="preserve">Gas sales </t>
    </r>
    <r>
      <rPr>
        <sz val="9"/>
        <rFont val="Arial"/>
        <family val="2"/>
      </rPr>
      <t>in TWh</t>
    </r>
  </si>
  <si>
    <r>
      <t>Total</t>
    </r>
    <r>
      <rPr>
        <vertAlign val="superscript"/>
        <sz val="9"/>
        <rFont val="Arial"/>
        <family val="2"/>
      </rPr>
      <t xml:space="preserve"> 1</t>
    </r>
  </si>
  <si>
    <r>
      <t xml:space="preserve">Supply </t>
    </r>
    <r>
      <rPr>
        <sz val="9"/>
        <rFont val="Arial"/>
        <family val="2"/>
      </rPr>
      <t>in TWh</t>
    </r>
  </si>
  <si>
    <r>
      <t xml:space="preserve">Total </t>
    </r>
    <r>
      <rPr>
        <vertAlign val="superscript"/>
        <sz val="9"/>
        <rFont val="Arial"/>
        <family val="2"/>
      </rPr>
      <t>2</t>
    </r>
  </si>
  <si>
    <r>
      <t xml:space="preserve">Gas prices in Romania </t>
    </r>
    <r>
      <rPr>
        <sz val="9"/>
        <rFont val="Arial"/>
        <family val="2"/>
      </rPr>
      <t xml:space="preserve">in USD/1,000 cbm </t>
    </r>
    <r>
      <rPr>
        <vertAlign val="superscript"/>
        <sz val="9"/>
        <rFont val="Arial"/>
        <family val="2"/>
      </rPr>
      <t>1</t>
    </r>
  </si>
  <si>
    <r>
      <t>Import price</t>
    </r>
    <r>
      <rPr>
        <vertAlign val="superscript"/>
        <sz val="9"/>
        <rFont val="Arial"/>
        <family val="2"/>
      </rPr>
      <t xml:space="preserve"> 2</t>
    </r>
  </si>
  <si>
    <r>
      <t>Reserves</t>
    </r>
    <r>
      <rPr>
        <vertAlign val="superscript"/>
        <sz val="9"/>
        <rFont val="Arial"/>
        <family val="2"/>
      </rPr>
      <t xml:space="preserve"> 1</t>
    </r>
  </si>
  <si>
    <r>
      <t xml:space="preserve">Proved oil and NGL reserves </t>
    </r>
    <r>
      <rPr>
        <sz val="9"/>
        <rFont val="Arial"/>
        <family val="2"/>
      </rPr>
      <t xml:space="preserve">in mn bbl </t>
    </r>
  </si>
  <si>
    <r>
      <t xml:space="preserve">North Africa and Offshore </t>
    </r>
    <r>
      <rPr>
        <vertAlign val="superscript"/>
        <sz val="9"/>
        <rFont val="Arial"/>
        <family val="2"/>
      </rPr>
      <t>2</t>
    </r>
  </si>
  <si>
    <r>
      <t xml:space="preserve">Middle East and Caspian </t>
    </r>
    <r>
      <rPr>
        <vertAlign val="superscript"/>
        <sz val="9"/>
        <rFont val="Arial"/>
        <family val="2"/>
      </rPr>
      <t>3</t>
    </r>
  </si>
  <si>
    <r>
      <t>Proved natural gas reserves</t>
    </r>
    <r>
      <rPr>
        <sz val="9"/>
        <rFont val="Arial"/>
        <family val="2"/>
      </rPr>
      <t xml:space="preserve"> in bcf </t>
    </r>
  </si>
  <si>
    <r>
      <t>Total proved reserves</t>
    </r>
    <r>
      <rPr>
        <sz val="9"/>
        <rFont val="Arial"/>
        <family val="2"/>
      </rPr>
      <t xml:space="preserve"> in mn boe</t>
    </r>
    <r>
      <rPr>
        <vertAlign val="superscript"/>
        <sz val="9"/>
        <rFont val="Arial"/>
        <family val="2"/>
      </rPr>
      <t xml:space="preserve"> </t>
    </r>
  </si>
  <si>
    <r>
      <t>North Africa and Offshore</t>
    </r>
    <r>
      <rPr>
        <vertAlign val="superscript"/>
        <sz val="9"/>
        <rFont val="Arial"/>
        <family val="2"/>
      </rPr>
      <t xml:space="preserve"> 2</t>
    </r>
  </si>
  <si>
    <r>
      <t xml:space="preserve">Crude oil and NGL production </t>
    </r>
    <r>
      <rPr>
        <sz val="9"/>
        <rFont val="Arial"/>
        <family val="2"/>
      </rPr>
      <t>in mn bbl</t>
    </r>
  </si>
  <si>
    <r>
      <t xml:space="preserve">North Africa and Offshore </t>
    </r>
    <r>
      <rPr>
        <vertAlign val="superscript"/>
        <sz val="9"/>
        <rFont val="Arial"/>
        <family val="2"/>
      </rPr>
      <t>1</t>
    </r>
  </si>
  <si>
    <r>
      <t xml:space="preserve">Middle East and Caspian </t>
    </r>
    <r>
      <rPr>
        <vertAlign val="superscript"/>
        <sz val="9"/>
        <rFont val="Arial"/>
        <family val="2"/>
      </rPr>
      <t>2</t>
    </r>
  </si>
  <si>
    <r>
      <t xml:space="preserve">Natural gas production </t>
    </r>
    <r>
      <rPr>
        <sz val="9"/>
        <rFont val="Arial"/>
        <family val="2"/>
      </rPr>
      <t>in bcf</t>
    </r>
  </si>
  <si>
    <r>
      <t>Total production</t>
    </r>
    <r>
      <rPr>
        <sz val="9"/>
        <rFont val="Arial"/>
        <family val="2"/>
      </rPr>
      <t xml:space="preserve"> in mn boe</t>
    </r>
  </si>
  <si>
    <r>
      <t>OMV employees</t>
    </r>
    <r>
      <rPr>
        <sz val="9"/>
        <rFont val="Arial"/>
        <family val="2"/>
      </rPr>
      <t xml:space="preserve"> as of December 31</t>
    </r>
  </si>
  <si>
    <r>
      <t xml:space="preserve">Energy consumption in petajoule </t>
    </r>
    <r>
      <rPr>
        <vertAlign val="superscript"/>
        <sz val="9"/>
        <rFont val="Arial"/>
        <family val="2"/>
      </rPr>
      <t>1</t>
    </r>
  </si>
  <si>
    <r>
      <t>Greenhouse gas-emissions in mn t CO</t>
    </r>
    <r>
      <rPr>
        <vertAlign val="subscript"/>
        <sz val="9"/>
        <rFont val="Arial"/>
        <family val="2"/>
      </rPr>
      <t>2</t>
    </r>
    <r>
      <rPr>
        <sz val="9"/>
        <rFont val="Arial"/>
        <family val="2"/>
      </rPr>
      <t xml:space="preserve">-equivalent </t>
    </r>
    <r>
      <rPr>
        <vertAlign val="superscript"/>
        <sz val="9"/>
        <rFont val="Arial"/>
        <family val="2"/>
      </rPr>
      <t>1</t>
    </r>
  </si>
  <si>
    <r>
      <t xml:space="preserve">Capital expenditure by segments </t>
    </r>
    <r>
      <rPr>
        <sz val="9"/>
        <rFont val="Arial"/>
        <family val="2"/>
      </rPr>
      <t>in EUR mn</t>
    </r>
  </si>
  <si>
    <r>
      <t xml:space="preserve">Refining and Marketing including petrochemicals </t>
    </r>
    <r>
      <rPr>
        <vertAlign val="superscript"/>
        <sz val="9"/>
        <rFont val="Arial"/>
        <family val="2"/>
      </rPr>
      <t>1</t>
    </r>
  </si>
  <si>
    <r>
      <t>Group sales</t>
    </r>
    <r>
      <rPr>
        <sz val="9"/>
        <rFont val="Arial"/>
        <family val="2"/>
      </rPr>
      <t xml:space="preserve"> in EUR mn</t>
    </r>
  </si>
  <si>
    <r>
      <t xml:space="preserve">EBIT </t>
    </r>
    <r>
      <rPr>
        <sz val="9"/>
        <rFont val="Arial"/>
        <family val="2"/>
      </rPr>
      <t>in EUR mn</t>
    </r>
  </si>
  <si>
    <r>
      <t xml:space="preserve">2011 </t>
    </r>
    <r>
      <rPr>
        <vertAlign val="superscript"/>
        <sz val="9"/>
        <rFont val="Arial"/>
        <family val="2"/>
      </rPr>
      <t>1</t>
    </r>
  </si>
  <si>
    <r>
      <t>Clean CCS EBIT</t>
    </r>
    <r>
      <rPr>
        <sz val="9"/>
        <rFont val="Arial"/>
        <family val="2"/>
      </rPr>
      <t xml:space="preserve"> in EUR mn </t>
    </r>
    <r>
      <rPr>
        <vertAlign val="superscript"/>
        <sz val="9"/>
        <rFont val="Arial"/>
        <family val="2"/>
      </rPr>
      <t>2</t>
    </r>
  </si>
  <si>
    <r>
      <t xml:space="preserve">EBITD </t>
    </r>
    <r>
      <rPr>
        <sz val="9"/>
        <rFont val="Arial"/>
        <family val="2"/>
      </rPr>
      <t xml:space="preserve">in EUR mn </t>
    </r>
    <r>
      <rPr>
        <vertAlign val="superscript"/>
        <sz val="9"/>
        <rFont val="Arial"/>
        <family val="2"/>
      </rPr>
      <t>1</t>
    </r>
  </si>
  <si>
    <r>
      <t xml:space="preserve">2011 </t>
    </r>
    <r>
      <rPr>
        <vertAlign val="superscript"/>
        <sz val="9"/>
        <rFont val="Arial"/>
        <family val="2"/>
      </rPr>
      <t>2</t>
    </r>
  </si>
  <si>
    <r>
      <t xml:space="preserve">Clean CCS EBITD </t>
    </r>
    <r>
      <rPr>
        <sz val="9"/>
        <rFont val="Arial"/>
        <family val="2"/>
      </rPr>
      <t xml:space="preserve">in EUR mn </t>
    </r>
    <r>
      <rPr>
        <vertAlign val="superscript"/>
        <sz val="9"/>
        <rFont val="Arial"/>
        <family val="2"/>
      </rPr>
      <t>1, 3</t>
    </r>
  </si>
  <si>
    <r>
      <t xml:space="preserve">Statement of income </t>
    </r>
    <r>
      <rPr>
        <sz val="9"/>
        <rFont val="Arial"/>
        <family val="2"/>
      </rPr>
      <t>in EUR mn</t>
    </r>
  </si>
  <si>
    <r>
      <t xml:space="preserve">Balance sheet </t>
    </r>
    <r>
      <rPr>
        <sz val="9"/>
        <rFont val="Arial"/>
        <family val="2"/>
      </rPr>
      <t xml:space="preserve">in EUR mn </t>
    </r>
  </si>
  <si>
    <r>
      <t xml:space="preserve">Average capital employed </t>
    </r>
    <r>
      <rPr>
        <vertAlign val="superscript"/>
        <sz val="9"/>
        <rFont val="Arial"/>
        <family val="2"/>
      </rPr>
      <t>4</t>
    </r>
    <r>
      <rPr>
        <sz val="9"/>
        <rFont val="Arial"/>
        <family val="2"/>
      </rPr>
      <t xml:space="preserve"> </t>
    </r>
  </si>
  <si>
    <r>
      <t>Cash flow</t>
    </r>
    <r>
      <rPr>
        <sz val="9"/>
        <rFont val="Arial"/>
        <family val="2"/>
      </rPr>
      <t xml:space="preserve"> in EUR mn </t>
    </r>
  </si>
  <si>
    <r>
      <t xml:space="preserve">Disposals </t>
    </r>
    <r>
      <rPr>
        <vertAlign val="superscript"/>
        <sz val="9"/>
        <rFont val="Arial"/>
        <family val="2"/>
      </rPr>
      <t>1</t>
    </r>
  </si>
  <si>
    <r>
      <t xml:space="preserve">2010 </t>
    </r>
    <r>
      <rPr>
        <vertAlign val="superscript"/>
        <sz val="9"/>
        <rFont val="Arial"/>
        <family val="2"/>
      </rPr>
      <t>2, 3</t>
    </r>
  </si>
  <si>
    <r>
      <t xml:space="preserve">Net operating profit after tax (NOPAT) in EUR mn </t>
    </r>
    <r>
      <rPr>
        <vertAlign val="superscript"/>
        <sz val="9"/>
        <rFont val="Arial"/>
        <family val="2"/>
      </rPr>
      <t>4</t>
    </r>
  </si>
  <si>
    <r>
      <t xml:space="preserve">Return on average capital employed (ROACE) in % </t>
    </r>
    <r>
      <rPr>
        <vertAlign val="superscript"/>
        <sz val="9"/>
        <rFont val="Arial"/>
        <family val="2"/>
      </rPr>
      <t>4</t>
    </r>
    <r>
      <rPr>
        <sz val="9"/>
        <rFont val="Arial"/>
        <family val="2"/>
      </rPr>
      <t xml:space="preserve"> </t>
    </r>
  </si>
  <si>
    <r>
      <t xml:space="preserve">Retail stations </t>
    </r>
    <r>
      <rPr>
        <vertAlign val="superscript"/>
        <sz val="9"/>
        <rFont val="Arial"/>
        <family val="2"/>
      </rPr>
      <t xml:space="preserve">1 </t>
    </r>
  </si>
  <si>
    <r>
      <t xml:space="preserve">Return on average capital employed (ROACE) in % </t>
    </r>
    <r>
      <rPr>
        <vertAlign val="superscript"/>
        <sz val="9"/>
        <rFont val="Arial"/>
        <family val="2"/>
      </rPr>
      <t>2</t>
    </r>
  </si>
  <si>
    <r>
      <t>Gearing ratio in %</t>
    </r>
    <r>
      <rPr>
        <vertAlign val="superscript"/>
        <sz val="9"/>
        <rFont val="Arial"/>
        <family val="2"/>
      </rPr>
      <t xml:space="preserve"> </t>
    </r>
  </si>
  <si>
    <r>
      <t>Payout ratio in %</t>
    </r>
    <r>
      <rPr>
        <vertAlign val="superscript"/>
        <sz val="9"/>
        <rFont val="Arial"/>
        <family val="2"/>
      </rPr>
      <t xml:space="preserve"> 3</t>
    </r>
  </si>
  <si>
    <r>
      <rPr>
        <vertAlign val="superscript"/>
        <sz val="6"/>
        <rFont val="Arial"/>
        <family val="2"/>
      </rPr>
      <t>1</t>
    </r>
    <r>
      <rPr>
        <sz val="6"/>
        <rFont val="Arial"/>
        <family val="2"/>
      </rPr>
      <t xml:space="preserve"> Since 2011, Petrol Ofisi figures are included.</t>
    </r>
  </si>
  <si>
    <r>
      <rPr>
        <vertAlign val="superscript"/>
        <sz val="6"/>
        <rFont val="Arial"/>
        <family val="2"/>
      </rPr>
      <t>2</t>
    </r>
    <r>
      <rPr>
        <sz val="6"/>
        <rFont val="Arial"/>
        <family val="2"/>
      </rPr>
      <t xml:space="preserve"> As of 2012, the definitions for NOPAT and average capital employed were adjusted. Please see section “abbreviations and definitions” in the Annual Report for details. Historic figures were adapted accordingly.</t>
    </r>
  </si>
  <si>
    <r>
      <t xml:space="preserve">Clean CCS EBIT </t>
    </r>
    <r>
      <rPr>
        <vertAlign val="superscript"/>
        <sz val="9"/>
        <rFont val="Arial"/>
        <family val="2"/>
      </rPr>
      <t>2</t>
    </r>
  </si>
  <si>
    <r>
      <t xml:space="preserve">Clean CCS net income attributable to stockholders of the parent </t>
    </r>
    <r>
      <rPr>
        <vertAlign val="superscript"/>
        <sz val="9"/>
        <rFont val="Arial"/>
        <family val="2"/>
      </rPr>
      <t>2</t>
    </r>
  </si>
  <si>
    <r>
      <t xml:space="preserve">2010 </t>
    </r>
    <r>
      <rPr>
        <vertAlign val="superscript"/>
        <sz val="9"/>
        <rFont val="Arial"/>
        <family val="2"/>
      </rPr>
      <t>1, 3</t>
    </r>
  </si>
  <si>
    <t>Lost-Time Injury Rate per one mn hours worked (own employees)</t>
  </si>
  <si>
    <t>Gas transportation sold in bcm</t>
  </si>
  <si>
    <t>Refining and Marketing including petrochemicals (R&amp;M)</t>
  </si>
  <si>
    <t>Transportation</t>
  </si>
  <si>
    <r>
      <t>Marketing</t>
    </r>
    <r>
      <rPr>
        <sz val="9"/>
        <rFont val="Arial"/>
        <family val="2"/>
      </rPr>
      <t xml:space="preserve"> </t>
    </r>
    <r>
      <rPr>
        <vertAlign val="superscript"/>
        <sz val="9"/>
        <rFont val="Arial"/>
        <family val="2"/>
      </rPr>
      <t>2</t>
    </r>
  </si>
  <si>
    <r>
      <t>Sales volumes in mn t</t>
    </r>
    <r>
      <rPr>
        <vertAlign val="superscript"/>
        <sz val="9"/>
        <rFont val="Arial"/>
        <family val="2"/>
      </rPr>
      <t xml:space="preserve"> 1</t>
    </r>
  </si>
  <si>
    <r>
      <t>1</t>
    </r>
    <r>
      <rPr>
        <sz val="6"/>
        <rFont val="Arial"/>
        <family val="2"/>
      </rPr>
      <t xml:space="preserve"> As of 2011, Petrol Ofisi figures are included.</t>
    </r>
  </si>
  <si>
    <r>
      <t>2</t>
    </r>
    <r>
      <rPr>
        <sz val="6"/>
        <rFont val="Arial"/>
        <family val="2"/>
      </rPr>
      <t xml:space="preserve"> Retail and commercial business.</t>
    </r>
  </si>
  <si>
    <r>
      <t xml:space="preserve">Total refined product sales </t>
    </r>
    <r>
      <rPr>
        <sz val="9"/>
        <rFont val="Arial"/>
        <family val="2"/>
      </rPr>
      <t>in 1,000 t</t>
    </r>
    <r>
      <rPr>
        <b/>
        <sz val="9"/>
        <rFont val="Arial"/>
        <family val="2"/>
      </rPr>
      <t xml:space="preserve"> </t>
    </r>
    <r>
      <rPr>
        <vertAlign val="superscript"/>
        <sz val="9"/>
        <rFont val="Arial"/>
        <family val="2"/>
      </rPr>
      <t>1</t>
    </r>
  </si>
  <si>
    <t>45.5</t>
  </si>
  <si>
    <t>27.3</t>
  </si>
  <si>
    <t>30.7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</si>
</sst>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-* #,##0.00_-;\-* #,##0.00_-;_-* &quot;-&quot;??_-;_-@_-"/>
    <numFmt numFmtId="164" formatCode="0.0"/>
    <numFmt numFmtId="165" formatCode="_-* #,##0_-;\-* #,##0_-;_-* &quot;-&quot;??_-;_-@_-"/>
    <numFmt numFmtId="166" formatCode="General_)"/>
    <numFmt numFmtId="167" formatCode="#,##0_ ;\-#,##0\ "/>
    <numFmt numFmtId="168" formatCode="#,##0.0"/>
    <numFmt numFmtId="169" formatCode="#,##0.0;\(#,##0.0\)"/>
    <numFmt numFmtId="170" formatCode="#,##0;\(#,##0\)"/>
    <numFmt numFmtId="171" formatCode="_(* #,##0.00_);_(* \(#,##0.00\);_(* &quot;-&quot;??_);_(@_)"/>
  </numFmts>
  <fonts count="65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0"/>
      <name val="Courier"/>
      <family val="3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Arial"/>
      <family val="2"/>
    </font>
    <font>
      <b/>
      <sz val="11"/>
      <color indexed="63"/>
      <name val="Calibri"/>
      <family val="2"/>
    </font>
    <font>
      <sz val="10"/>
      <name val="Courier"/>
      <family val="3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8"/>
      <name val="Arial"/>
      <family val="2"/>
    </font>
    <font>
      <sz val="7"/>
      <name val="Arial"/>
      <family val="2"/>
    </font>
    <font>
      <sz val="6"/>
      <name val="Arial"/>
      <family val="2"/>
    </font>
    <font>
      <sz val="11"/>
      <color indexed="8"/>
      <name val="Univers LT OMV 55 Roman"/>
      <family val="2"/>
    </font>
    <font>
      <sz val="11"/>
      <color indexed="9"/>
      <name val="Univers LT OMV 55 Roman"/>
      <family val="2"/>
    </font>
    <font>
      <b/>
      <sz val="11"/>
      <color indexed="63"/>
      <name val="Univers LT OMV 55 Roman"/>
      <family val="2"/>
    </font>
    <font>
      <b/>
      <sz val="11"/>
      <color indexed="52"/>
      <name val="Univers LT OMV 55 Roman"/>
      <family val="2"/>
    </font>
    <font>
      <sz val="11"/>
      <color indexed="62"/>
      <name val="Univers LT OMV 55 Roman"/>
      <family val="2"/>
    </font>
    <font>
      <b/>
      <sz val="11"/>
      <color indexed="8"/>
      <name val="Univers LT OMV 55 Roman"/>
      <family val="2"/>
    </font>
    <font>
      <i/>
      <sz val="11"/>
      <color indexed="23"/>
      <name val="Univers LT OMV 55 Roman"/>
      <family val="2"/>
    </font>
    <font>
      <sz val="11"/>
      <color indexed="17"/>
      <name val="Univers LT OMV 55 Roman"/>
      <family val="2"/>
    </font>
    <font>
      <sz val="11"/>
      <color indexed="20"/>
      <name val="Univers LT OMV 55 Roman"/>
      <family val="2"/>
    </font>
    <font>
      <b/>
      <sz val="15"/>
      <color indexed="56"/>
      <name val="Univers LT OMV 55 Roman"/>
      <family val="2"/>
    </font>
    <font>
      <b/>
      <sz val="13"/>
      <color indexed="56"/>
      <name val="Univers LT OMV 55 Roman"/>
      <family val="2"/>
    </font>
    <font>
      <b/>
      <sz val="11"/>
      <color indexed="56"/>
      <name val="Univers LT OMV 55 Roman"/>
      <family val="2"/>
    </font>
    <font>
      <sz val="11"/>
      <color indexed="52"/>
      <name val="Univers LT OMV 55 Roman"/>
      <family val="2"/>
    </font>
    <font>
      <sz val="11"/>
      <color indexed="10"/>
      <name val="Univers LT OMV 55 Roman"/>
      <family val="2"/>
    </font>
    <font>
      <b/>
      <sz val="11"/>
      <color indexed="9"/>
      <name val="Univers LT OMV 55 Roman"/>
      <family val="2"/>
    </font>
    <font>
      <b/>
      <sz val="12"/>
      <name val="Arial"/>
      <family val="2"/>
    </font>
    <font>
      <sz val="10"/>
      <color indexed="8"/>
      <name val="Arial"/>
      <family val="2"/>
    </font>
    <font>
      <b/>
      <sz val="7"/>
      <name val="Arial"/>
      <family val="2"/>
    </font>
    <font>
      <vertAlign val="superscript"/>
      <sz val="6"/>
      <name val="Arial"/>
      <family val="2"/>
    </font>
    <font>
      <b/>
      <sz val="12"/>
      <color indexed="8"/>
      <name val="Arial"/>
      <family val="2"/>
    </font>
    <font>
      <b/>
      <u/>
      <sz val="6"/>
      <color indexed="10"/>
      <name val="Arial"/>
      <family val="2"/>
    </font>
    <font>
      <sz val="7"/>
      <color indexed="8"/>
      <name val="Arial"/>
      <family val="2"/>
    </font>
    <font>
      <vertAlign val="superscript"/>
      <sz val="6"/>
      <color indexed="8"/>
      <name val="Arial"/>
      <family val="2"/>
    </font>
    <font>
      <sz val="6"/>
      <color indexed="8"/>
      <name val="Arial"/>
      <family val="2"/>
    </font>
    <font>
      <sz val="6"/>
      <color indexed="10"/>
      <name val="Arial"/>
      <family val="2"/>
    </font>
    <font>
      <b/>
      <sz val="6.5"/>
      <name val="Arial"/>
      <family val="2"/>
    </font>
    <font>
      <sz val="6"/>
      <color indexed="63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vertAlign val="superscript"/>
      <sz val="9"/>
      <name val="Arial"/>
      <family val="2"/>
    </font>
    <font>
      <b/>
      <sz val="10"/>
      <color indexed="56"/>
      <name val="Arial"/>
      <family val="2"/>
    </font>
    <font>
      <u/>
      <sz val="10"/>
      <color indexed="12"/>
      <name val="Arial"/>
      <family val="2"/>
    </font>
    <font>
      <b/>
      <u/>
      <sz val="10"/>
      <color rgb="FF003366"/>
      <name val="Arial"/>
      <family val="2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sz val="9"/>
      <color theme="1"/>
      <name val="Arial"/>
      <family val="2"/>
    </font>
    <font>
      <vertAlign val="subscript"/>
      <sz val="9"/>
      <name val="Arial"/>
      <family val="2"/>
    </font>
    <font>
      <sz val="9"/>
      <color indexed="10"/>
      <name val="Arial"/>
      <family val="2"/>
    </font>
    <font>
      <b/>
      <sz val="10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50"/>
      </bottom>
      <diagonal/>
    </border>
    <border>
      <left/>
      <right/>
      <top style="thick">
        <color indexed="50"/>
      </top>
      <bottom style="medium">
        <color indexed="55"/>
      </bottom>
      <diagonal/>
    </border>
    <border>
      <left/>
      <right/>
      <top style="medium">
        <color indexed="55"/>
      </top>
      <bottom style="medium">
        <color indexed="55"/>
      </bottom>
      <diagonal/>
    </border>
    <border>
      <left/>
      <right/>
      <top style="medium">
        <color indexed="55"/>
      </top>
      <bottom style="thick">
        <color indexed="55"/>
      </bottom>
      <diagonal/>
    </border>
    <border>
      <left/>
      <right/>
      <top/>
      <bottom style="medium">
        <color indexed="55"/>
      </bottom>
      <diagonal/>
    </border>
    <border>
      <left/>
      <right/>
      <top style="medium">
        <color indexed="55"/>
      </top>
      <bottom style="thick">
        <color indexed="50"/>
      </bottom>
      <diagonal/>
    </border>
    <border>
      <left/>
      <right/>
      <top style="thick">
        <color indexed="50"/>
      </top>
      <bottom/>
      <diagonal/>
    </border>
    <border>
      <left/>
      <right/>
      <top style="medium">
        <color indexed="55"/>
      </top>
      <bottom/>
      <diagonal/>
    </border>
    <border>
      <left/>
      <right/>
      <top style="thick">
        <color indexed="50"/>
      </top>
      <bottom style="thick">
        <color indexed="50"/>
      </bottom>
      <diagonal/>
    </border>
    <border>
      <left/>
      <right/>
      <top style="thick">
        <color indexed="55"/>
      </top>
      <bottom style="medium">
        <color indexed="55"/>
      </bottom>
      <diagonal/>
    </border>
  </borders>
  <cellStyleXfs count="133">
    <xf numFmtId="0" fontId="0" fillId="0" borderId="0"/>
    <xf numFmtId="0" fontId="26" fillId="2" borderId="0" applyNumberFormat="0" applyBorder="0" applyAlignment="0" applyProtection="0"/>
    <xf numFmtId="0" fontId="26" fillId="3" borderId="0" applyNumberFormat="0" applyBorder="0" applyAlignment="0" applyProtection="0"/>
    <xf numFmtId="0" fontId="26" fillId="4" borderId="0" applyNumberFormat="0" applyBorder="0" applyAlignment="0" applyProtection="0"/>
    <xf numFmtId="0" fontId="26" fillId="5" borderId="0" applyNumberFormat="0" applyBorder="0" applyAlignment="0" applyProtection="0"/>
    <xf numFmtId="0" fontId="26" fillId="6" borderId="0" applyNumberFormat="0" applyBorder="0" applyAlignment="0" applyProtection="0"/>
    <xf numFmtId="0" fontId="26" fillId="7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26" fillId="8" borderId="0" applyNumberFormat="0" applyBorder="0" applyAlignment="0" applyProtection="0"/>
    <xf numFmtId="0" fontId="26" fillId="9" borderId="0" applyNumberFormat="0" applyBorder="0" applyAlignment="0" applyProtection="0"/>
    <xf numFmtId="0" fontId="26" fillId="10" borderId="0" applyNumberFormat="0" applyBorder="0" applyAlignment="0" applyProtection="0"/>
    <xf numFmtId="0" fontId="26" fillId="5" borderId="0" applyNumberFormat="0" applyBorder="0" applyAlignment="0" applyProtection="0"/>
    <xf numFmtId="0" fontId="26" fillId="8" borderId="0" applyNumberFormat="0" applyBorder="0" applyAlignment="0" applyProtection="0"/>
    <xf numFmtId="0" fontId="26" fillId="11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27" fillId="12" borderId="0" applyNumberFormat="0" applyBorder="0" applyAlignment="0" applyProtection="0"/>
    <xf numFmtId="0" fontId="27" fillId="9" borderId="0" applyNumberFormat="0" applyBorder="0" applyAlignment="0" applyProtection="0"/>
    <xf numFmtId="0" fontId="27" fillId="10" borderId="0" applyNumberFormat="0" applyBorder="0" applyAlignment="0" applyProtection="0"/>
    <xf numFmtId="0" fontId="27" fillId="13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27" fillId="16" borderId="0" applyNumberFormat="0" applyBorder="0" applyAlignment="0" applyProtection="0"/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3" borderId="0" applyNumberFormat="0" applyBorder="0" applyAlignment="0" applyProtection="0"/>
    <xf numFmtId="0" fontId="27" fillId="14" borderId="0" applyNumberFormat="0" applyBorder="0" applyAlignment="0" applyProtection="0"/>
    <xf numFmtId="0" fontId="27" fillId="19" borderId="0" applyNumberFormat="0" applyBorder="0" applyAlignment="0" applyProtection="0"/>
    <xf numFmtId="0" fontId="28" fillId="20" borderId="1" applyNumberFormat="0" applyAlignment="0" applyProtection="0"/>
    <xf numFmtId="0" fontId="6" fillId="3" borderId="0" applyNumberFormat="0" applyBorder="0" applyAlignment="0" applyProtection="0"/>
    <xf numFmtId="0" fontId="29" fillId="20" borderId="2" applyNumberFormat="0" applyAlignment="0" applyProtection="0"/>
    <xf numFmtId="0" fontId="7" fillId="20" borderId="2" applyNumberFormat="0" applyAlignment="0" applyProtection="0"/>
    <xf numFmtId="0" fontId="8" fillId="21" borderId="3" applyNumberFormat="0" applyAlignment="0" applyProtection="0"/>
    <xf numFmtId="0" fontId="30" fillId="7" borderId="2" applyNumberFormat="0" applyAlignment="0" applyProtection="0"/>
    <xf numFmtId="0" fontId="31" fillId="0" borderId="4" applyNumberFormat="0" applyFill="0" applyAlignment="0" applyProtection="0"/>
    <xf numFmtId="0" fontId="32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33" fillId="4" borderId="0" applyNumberFormat="0" applyBorder="0" applyAlignment="0" applyProtection="0"/>
    <xf numFmtId="0" fontId="11" fillId="0" borderId="5" applyNumberFormat="0" applyFill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2" applyNumberFormat="0" applyAlignment="0" applyProtection="0"/>
    <xf numFmtId="43" fontId="1" fillId="0" borderId="0" applyFont="0" applyFill="0" applyBorder="0" applyAlignment="0" applyProtection="0"/>
    <xf numFmtId="0" fontId="15" fillId="0" borderId="8" applyNumberFormat="0" applyFill="0" applyAlignment="0" applyProtection="0"/>
    <xf numFmtId="0" fontId="16" fillId="22" borderId="0" applyNumberFormat="0" applyBorder="0" applyAlignment="0" applyProtection="0"/>
    <xf numFmtId="166" fontId="3" fillId="0" borderId="0"/>
    <xf numFmtId="0" fontId="17" fillId="23" borderId="9" applyNumberFormat="0" applyFont="0" applyAlignment="0" applyProtection="0"/>
    <xf numFmtId="0" fontId="17" fillId="23" borderId="9" applyNumberFormat="0" applyFont="0" applyAlignment="0" applyProtection="0"/>
    <xf numFmtId="0" fontId="18" fillId="20" borderId="1" applyNumberFormat="0" applyAlignment="0" applyProtection="0"/>
    <xf numFmtId="9" fontId="1" fillId="0" borderId="0" applyFont="0" applyFill="0" applyBorder="0" applyAlignment="0" applyProtection="0"/>
    <xf numFmtId="0" fontId="34" fillId="3" borderId="0" applyNumberFormat="0" applyBorder="0" applyAlignment="0" applyProtection="0"/>
    <xf numFmtId="166" fontId="19" fillId="0" borderId="0"/>
    <xf numFmtId="166" fontId="19" fillId="0" borderId="0"/>
    <xf numFmtId="0" fontId="20" fillId="0" borderId="0" applyNumberFormat="0" applyFill="0" applyBorder="0" applyAlignment="0" applyProtection="0"/>
    <xf numFmtId="0" fontId="21" fillId="0" borderId="4" applyNumberFormat="0" applyFill="0" applyAlignment="0" applyProtection="0"/>
    <xf numFmtId="0" fontId="20" fillId="0" borderId="0" applyNumberFormat="0" applyFill="0" applyBorder="0" applyAlignment="0" applyProtection="0"/>
    <xf numFmtId="0" fontId="35" fillId="0" borderId="5" applyNumberFormat="0" applyFill="0" applyAlignment="0" applyProtection="0"/>
    <xf numFmtId="0" fontId="36" fillId="0" borderId="6" applyNumberFormat="0" applyFill="0" applyAlignment="0" applyProtection="0"/>
    <xf numFmtId="0" fontId="37" fillId="0" borderId="7" applyNumberFormat="0" applyFill="0" applyAlignment="0" applyProtection="0"/>
    <xf numFmtId="0" fontId="37" fillId="0" borderId="0" applyNumberFormat="0" applyFill="0" applyBorder="0" applyAlignment="0" applyProtection="0"/>
    <xf numFmtId="0" fontId="38" fillId="0" borderId="8" applyNumberFormat="0" applyFill="0" applyAlignment="0" applyProtection="0"/>
    <xf numFmtId="0" fontId="39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40" fillId="21" borderId="3" applyNumberFormat="0" applyAlignment="0" applyProtection="0"/>
    <xf numFmtId="0" fontId="57" fillId="0" borderId="0" applyNumberFormat="0" applyFill="0" applyBorder="0" applyAlignment="0" applyProtection="0">
      <alignment vertical="top"/>
      <protection locked="0"/>
    </xf>
    <xf numFmtId="0" fontId="26" fillId="2" borderId="0" applyNumberFormat="0" applyBorder="0" applyAlignment="0" applyProtection="0"/>
    <xf numFmtId="0" fontId="26" fillId="3" borderId="0" applyNumberFormat="0" applyBorder="0" applyAlignment="0" applyProtection="0"/>
    <xf numFmtId="0" fontId="26" fillId="4" borderId="0" applyNumberFormat="0" applyBorder="0" applyAlignment="0" applyProtection="0"/>
    <xf numFmtId="0" fontId="26" fillId="5" borderId="0" applyNumberFormat="0" applyBorder="0" applyAlignment="0" applyProtection="0"/>
    <xf numFmtId="0" fontId="26" fillId="6" borderId="0" applyNumberFormat="0" applyBorder="0" applyAlignment="0" applyProtection="0"/>
    <xf numFmtId="0" fontId="26" fillId="7" borderId="0" applyNumberFormat="0" applyBorder="0" applyAlignment="0" applyProtection="0"/>
    <xf numFmtId="0" fontId="26" fillId="8" borderId="0" applyNumberFormat="0" applyBorder="0" applyAlignment="0" applyProtection="0"/>
    <xf numFmtId="0" fontId="26" fillId="9" borderId="0" applyNumberFormat="0" applyBorder="0" applyAlignment="0" applyProtection="0"/>
    <xf numFmtId="0" fontId="26" fillId="10" borderId="0" applyNumberFormat="0" applyBorder="0" applyAlignment="0" applyProtection="0"/>
    <xf numFmtId="0" fontId="26" fillId="5" borderId="0" applyNumberFormat="0" applyBorder="0" applyAlignment="0" applyProtection="0"/>
    <xf numFmtId="0" fontId="26" fillId="8" borderId="0" applyNumberFormat="0" applyBorder="0" applyAlignment="0" applyProtection="0"/>
    <xf numFmtId="0" fontId="26" fillId="11" borderId="0" applyNumberFormat="0" applyBorder="0" applyAlignment="0" applyProtection="0"/>
    <xf numFmtId="0" fontId="27" fillId="12" borderId="0" applyNumberFormat="0" applyBorder="0" applyAlignment="0" applyProtection="0"/>
    <xf numFmtId="0" fontId="27" fillId="9" borderId="0" applyNumberFormat="0" applyBorder="0" applyAlignment="0" applyProtection="0"/>
    <xf numFmtId="0" fontId="27" fillId="10" borderId="0" applyNumberFormat="0" applyBorder="0" applyAlignment="0" applyProtection="0"/>
    <xf numFmtId="0" fontId="27" fillId="13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3" borderId="0" applyNumberFormat="0" applyBorder="0" applyAlignment="0" applyProtection="0"/>
    <xf numFmtId="0" fontId="27" fillId="14" borderId="0" applyNumberFormat="0" applyBorder="0" applyAlignment="0" applyProtection="0"/>
    <xf numFmtId="0" fontId="27" fillId="19" borderId="0" applyNumberFormat="0" applyBorder="0" applyAlignment="0" applyProtection="0"/>
    <xf numFmtId="0" fontId="28" fillId="20" borderId="1" applyNumberFormat="0" applyAlignment="0" applyProtection="0"/>
    <xf numFmtId="0" fontId="29" fillId="20" borderId="2" applyNumberFormat="0" applyAlignment="0" applyProtection="0"/>
    <xf numFmtId="0" fontId="30" fillId="7" borderId="2" applyNumberFormat="0" applyAlignment="0" applyProtection="0"/>
    <xf numFmtId="0" fontId="31" fillId="0" borderId="4" applyNumberFormat="0" applyFill="0" applyAlignment="0" applyProtection="0"/>
    <xf numFmtId="0" fontId="32" fillId="0" borderId="0" applyNumberFormat="0" applyFill="0" applyBorder="0" applyAlignment="0" applyProtection="0"/>
    <xf numFmtId="0" fontId="33" fillId="4" borderId="0" applyNumberFormat="0" applyBorder="0" applyAlignment="0" applyProtection="0"/>
    <xf numFmtId="171" fontId="1" fillId="0" borderId="0" applyFont="0" applyFill="0" applyBorder="0" applyAlignment="0" applyProtection="0"/>
    <xf numFmtId="0" fontId="1" fillId="23" borderId="9" applyNumberFormat="0" applyFont="0" applyAlignment="0" applyProtection="0"/>
    <xf numFmtId="0" fontId="1" fillId="23" borderId="9" applyNumberFormat="0" applyFont="0" applyAlignment="0" applyProtection="0"/>
    <xf numFmtId="9" fontId="1" fillId="0" borderId="0" applyFont="0" applyFill="0" applyBorder="0" applyAlignment="0" applyProtection="0"/>
    <xf numFmtId="0" fontId="34" fillId="3" borderId="0" applyNumberFormat="0" applyBorder="0" applyAlignment="0" applyProtection="0"/>
    <xf numFmtId="0" fontId="1" fillId="0" borderId="0"/>
    <xf numFmtId="166" fontId="3" fillId="0" borderId="0"/>
    <xf numFmtId="0" fontId="35" fillId="0" borderId="5" applyNumberFormat="0" applyFill="0" applyAlignment="0" applyProtection="0"/>
    <xf numFmtId="0" fontId="36" fillId="0" borderId="6" applyNumberFormat="0" applyFill="0" applyAlignment="0" applyProtection="0"/>
    <xf numFmtId="0" fontId="37" fillId="0" borderId="7" applyNumberFormat="0" applyFill="0" applyAlignment="0" applyProtection="0"/>
    <xf numFmtId="0" fontId="37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38" fillId="0" borderId="8" applyNumberFormat="0" applyFill="0" applyAlignment="0" applyProtection="0"/>
    <xf numFmtId="0" fontId="39" fillId="0" borderId="0" applyNumberFormat="0" applyFill="0" applyBorder="0" applyAlignment="0" applyProtection="0"/>
    <xf numFmtId="0" fontId="40" fillId="21" borderId="3" applyNumberFormat="0" applyAlignment="0" applyProtection="0"/>
  </cellStyleXfs>
  <cellXfs count="253">
    <xf numFmtId="0" fontId="0" fillId="0" borderId="0" xfId="0"/>
    <xf numFmtId="0" fontId="47" fillId="0" borderId="16" xfId="0" applyFont="1" applyFill="1" applyBorder="1" applyAlignment="1">
      <alignment wrapText="1"/>
    </xf>
    <xf numFmtId="49" fontId="24" fillId="0" borderId="16" xfId="0" applyNumberFormat="1" applyFont="1" applyFill="1" applyBorder="1" applyAlignment="1">
      <alignment wrapText="1"/>
    </xf>
    <xf numFmtId="49" fontId="24" fillId="0" borderId="16" xfId="0" applyNumberFormat="1" applyFont="1" applyFill="1" applyBorder="1" applyAlignment="1">
      <alignment horizontal="right" wrapText="1"/>
    </xf>
    <xf numFmtId="49" fontId="24" fillId="0" borderId="0" xfId="0" applyNumberFormat="1" applyFont="1" applyFill="1" applyBorder="1" applyAlignment="1">
      <alignment horizontal="right" wrapText="1"/>
    </xf>
    <xf numFmtId="0" fontId="56" fillId="24" borderId="0" xfId="0" applyFont="1" applyFill="1" applyBorder="1" applyAlignment="1">
      <alignment wrapText="1"/>
    </xf>
    <xf numFmtId="0" fontId="0" fillId="24" borderId="0" xfId="0" applyFont="1" applyFill="1" applyAlignment="1"/>
    <xf numFmtId="0" fontId="58" fillId="24" borderId="0" xfId="87" applyFont="1" applyFill="1" applyBorder="1" applyAlignment="1" applyProtection="1">
      <alignment vertical="center" wrapText="1"/>
    </xf>
    <xf numFmtId="0" fontId="0" fillId="24" borderId="0" xfId="0" applyFont="1" applyFill="1" applyAlignment="1">
      <alignment vertical="center" wrapText="1"/>
    </xf>
    <xf numFmtId="0" fontId="53" fillId="0" borderId="10" xfId="0" applyFont="1" applyFill="1" applyBorder="1" applyAlignment="1">
      <alignment wrapText="1"/>
    </xf>
    <xf numFmtId="0" fontId="54" fillId="0" borderId="10" xfId="0" applyFont="1" applyFill="1" applyBorder="1" applyAlignment="1">
      <alignment wrapText="1"/>
    </xf>
    <xf numFmtId="0" fontId="54" fillId="0" borderId="10" xfId="0" applyFont="1" applyFill="1" applyBorder="1" applyAlignment="1">
      <alignment horizontal="right" wrapText="1"/>
    </xf>
    <xf numFmtId="0" fontId="54" fillId="0" borderId="11" xfId="0" applyFont="1" applyFill="1" applyBorder="1" applyAlignment="1">
      <alignment wrapText="1"/>
    </xf>
    <xf numFmtId="1" fontId="54" fillId="0" borderId="11" xfId="0" applyNumberFormat="1" applyFont="1" applyFill="1" applyBorder="1" applyAlignment="1">
      <alignment horizontal="right" wrapText="1"/>
    </xf>
    <xf numFmtId="0" fontId="54" fillId="0" borderId="12" xfId="0" applyFont="1" applyFill="1" applyBorder="1" applyAlignment="1">
      <alignment wrapText="1"/>
    </xf>
    <xf numFmtId="1" fontId="54" fillId="0" borderId="12" xfId="0" applyNumberFormat="1" applyFont="1" applyFill="1" applyBorder="1" applyAlignment="1">
      <alignment horizontal="right" wrapText="1"/>
    </xf>
    <xf numFmtId="1" fontId="54" fillId="0" borderId="12" xfId="0" quotePrefix="1" applyNumberFormat="1" applyFont="1" applyFill="1" applyBorder="1" applyAlignment="1">
      <alignment horizontal="right" wrapText="1"/>
    </xf>
    <xf numFmtId="0" fontId="53" fillId="0" borderId="15" xfId="0" applyFont="1" applyFill="1" applyBorder="1" applyAlignment="1">
      <alignment wrapText="1"/>
    </xf>
    <xf numFmtId="1" fontId="53" fillId="0" borderId="15" xfId="0" applyNumberFormat="1" applyFont="1" applyFill="1" applyBorder="1" applyAlignment="1">
      <alignment wrapText="1"/>
    </xf>
    <xf numFmtId="1" fontId="53" fillId="0" borderId="15" xfId="0" applyNumberFormat="1" applyFont="1" applyFill="1" applyBorder="1" applyAlignment="1">
      <alignment horizontal="right" wrapText="1"/>
    </xf>
    <xf numFmtId="0" fontId="53" fillId="0" borderId="0" xfId="0" applyFont="1" applyFill="1" applyBorder="1" applyAlignment="1">
      <alignment wrapText="1"/>
    </xf>
    <xf numFmtId="1" fontId="53" fillId="0" borderId="0" xfId="0" applyNumberFormat="1" applyFont="1" applyFill="1" applyBorder="1" applyAlignment="1">
      <alignment wrapText="1"/>
    </xf>
    <xf numFmtId="1" fontId="53" fillId="0" borderId="0" xfId="0" applyNumberFormat="1" applyFont="1" applyFill="1" applyBorder="1" applyAlignment="1">
      <alignment horizontal="right" wrapText="1"/>
    </xf>
    <xf numFmtId="1" fontId="53" fillId="0" borderId="10" xfId="0" applyNumberFormat="1" applyFont="1" applyFill="1" applyBorder="1" applyAlignment="1">
      <alignment wrapText="1"/>
    </xf>
    <xf numFmtId="1" fontId="54" fillId="0" borderId="10" xfId="0" applyNumberFormat="1" applyFont="1" applyFill="1" applyBorder="1" applyAlignment="1">
      <alignment wrapText="1"/>
    </xf>
    <xf numFmtId="1" fontId="54" fillId="0" borderId="10" xfId="0" applyNumberFormat="1" applyFont="1" applyFill="1" applyBorder="1" applyAlignment="1">
      <alignment horizontal="right" wrapText="1"/>
    </xf>
    <xf numFmtId="1" fontId="54" fillId="0" borderId="11" xfId="0" quotePrefix="1" applyNumberFormat="1" applyFont="1" applyFill="1" applyBorder="1" applyAlignment="1">
      <alignment horizontal="right" wrapText="1"/>
    </xf>
    <xf numFmtId="1" fontId="53" fillId="0" borderId="15" xfId="0" quotePrefix="1" applyNumberFormat="1" applyFont="1" applyFill="1" applyBorder="1" applyAlignment="1">
      <alignment horizontal="right" wrapText="1"/>
    </xf>
    <xf numFmtId="0" fontId="54" fillId="0" borderId="15" xfId="0" applyFont="1" applyFill="1" applyBorder="1" applyAlignment="1">
      <alignment wrapText="1"/>
    </xf>
    <xf numFmtId="1" fontId="54" fillId="0" borderId="11" xfId="0" applyNumberFormat="1" applyFont="1" applyFill="1" applyBorder="1" applyAlignment="1">
      <alignment wrapText="1"/>
    </xf>
    <xf numFmtId="0" fontId="54" fillId="0" borderId="12" xfId="0" applyNumberFormat="1" applyFont="1" applyFill="1" applyBorder="1" applyAlignment="1">
      <alignment horizontal="right" wrapText="1"/>
    </xf>
    <xf numFmtId="164" fontId="54" fillId="0" borderId="12" xfId="0" applyNumberFormat="1" applyFont="1" applyFill="1" applyBorder="1" applyAlignment="1">
      <alignment horizontal="right" wrapText="1"/>
    </xf>
    <xf numFmtId="0" fontId="24" fillId="0" borderId="0" xfId="0" applyFont="1" applyFill="1" applyBorder="1" applyAlignment="1">
      <alignment horizontal="right" wrapText="1"/>
    </xf>
    <xf numFmtId="3" fontId="54" fillId="0" borderId="11" xfId="0" applyNumberFormat="1" applyFont="1" applyFill="1" applyBorder="1" applyAlignment="1">
      <alignment horizontal="right" wrapText="1"/>
    </xf>
    <xf numFmtId="3" fontId="54" fillId="0" borderId="11" xfId="0" quotePrefix="1" applyNumberFormat="1" applyFont="1" applyFill="1" applyBorder="1" applyAlignment="1">
      <alignment horizontal="right" wrapText="1"/>
    </xf>
    <xf numFmtId="3" fontId="24" fillId="0" borderId="0" xfId="0" applyNumberFormat="1" applyFont="1" applyFill="1" applyBorder="1" applyAlignment="1">
      <alignment horizontal="right" wrapText="1"/>
    </xf>
    <xf numFmtId="3" fontId="54" fillId="0" borderId="12" xfId="0" applyNumberFormat="1" applyFont="1" applyFill="1" applyBorder="1" applyAlignment="1">
      <alignment horizontal="right" wrapText="1"/>
    </xf>
    <xf numFmtId="3" fontId="54" fillId="0" borderId="12" xfId="0" quotePrefix="1" applyNumberFormat="1" applyFont="1" applyFill="1" applyBorder="1" applyAlignment="1">
      <alignment horizontal="right" wrapText="1"/>
    </xf>
    <xf numFmtId="3" fontId="53" fillId="0" borderId="15" xfId="0" applyNumberFormat="1" applyFont="1" applyFill="1" applyBorder="1" applyAlignment="1">
      <alignment horizontal="right" wrapText="1"/>
    </xf>
    <xf numFmtId="3" fontId="53" fillId="0" borderId="15" xfId="0" quotePrefix="1" applyNumberFormat="1" applyFont="1" applyFill="1" applyBorder="1" applyAlignment="1">
      <alignment horizontal="right" wrapText="1"/>
    </xf>
    <xf numFmtId="3" fontId="43" fillId="0" borderId="0" xfId="0" applyNumberFormat="1" applyFont="1" applyFill="1" applyBorder="1" applyAlignment="1">
      <alignment horizontal="right" wrapText="1"/>
    </xf>
    <xf numFmtId="0" fontId="54" fillId="0" borderId="0" xfId="0" applyFont="1" applyFill="1" applyAlignment="1">
      <alignment wrapText="1"/>
    </xf>
    <xf numFmtId="0" fontId="54" fillId="0" borderId="11" xfId="0" applyFont="1" applyFill="1" applyBorder="1" applyAlignment="1">
      <alignment horizontal="right" wrapText="1"/>
    </xf>
    <xf numFmtId="0" fontId="54" fillId="0" borderId="12" xfId="0" applyFont="1" applyFill="1" applyBorder="1" applyAlignment="1">
      <alignment horizontal="right" wrapText="1"/>
    </xf>
    <xf numFmtId="0" fontId="54" fillId="0" borderId="12" xfId="0" quotePrefix="1" applyNumberFormat="1" applyFont="1" applyFill="1" applyBorder="1" applyAlignment="1">
      <alignment horizontal="right" wrapText="1"/>
    </xf>
    <xf numFmtId="3" fontId="54" fillId="0" borderId="15" xfId="0" applyNumberFormat="1" applyFont="1" applyFill="1" applyBorder="1" applyAlignment="1">
      <alignment horizontal="right" wrapText="1"/>
    </xf>
    <xf numFmtId="3" fontId="54" fillId="0" borderId="15" xfId="0" quotePrefix="1" applyNumberFormat="1" applyFont="1" applyFill="1" applyBorder="1" applyAlignment="1">
      <alignment horizontal="right" wrapText="1"/>
    </xf>
    <xf numFmtId="0" fontId="53" fillId="0" borderId="10" xfId="0" applyNumberFormat="1" applyFont="1" applyFill="1" applyBorder="1" applyAlignment="1">
      <alignment horizontal="right" wrapText="1"/>
    </xf>
    <xf numFmtId="0" fontId="54" fillId="0" borderId="10" xfId="0" applyNumberFormat="1" applyFont="1" applyFill="1" applyBorder="1" applyAlignment="1">
      <alignment horizontal="right" wrapText="1"/>
    </xf>
    <xf numFmtId="49" fontId="54" fillId="0" borderId="10" xfId="0" applyNumberFormat="1" applyFont="1" applyFill="1" applyBorder="1" applyAlignment="1">
      <alignment horizontal="right" wrapText="1"/>
    </xf>
    <xf numFmtId="0" fontId="53" fillId="0" borderId="10" xfId="0" applyFont="1" applyFill="1" applyBorder="1" applyAlignment="1">
      <alignment horizontal="right" wrapText="1"/>
    </xf>
    <xf numFmtId="0" fontId="43" fillId="0" borderId="0" xfId="0" applyFont="1" applyFill="1" applyBorder="1" applyAlignment="1">
      <alignment horizontal="right" wrapText="1"/>
    </xf>
    <xf numFmtId="170" fontId="54" fillId="0" borderId="10" xfId="0" applyNumberFormat="1" applyFont="1" applyFill="1" applyBorder="1" applyAlignment="1">
      <alignment horizontal="right" wrapText="1"/>
    </xf>
    <xf numFmtId="0" fontId="41" fillId="0" borderId="0" xfId="0" applyFont="1" applyFill="1" applyAlignment="1"/>
    <xf numFmtId="0" fontId="41" fillId="0" borderId="0" xfId="0" applyFont="1" applyFill="1" applyAlignment="1">
      <alignment horizontal="left"/>
    </xf>
    <xf numFmtId="0" fontId="24" fillId="0" borderId="0" xfId="0" applyFont="1" applyFill="1" applyBorder="1" applyAlignment="1">
      <alignment wrapText="1"/>
    </xf>
    <xf numFmtId="0" fontId="53" fillId="0" borderId="0" xfId="0" applyFont="1" applyFill="1" applyBorder="1" applyAlignment="1">
      <alignment horizontal="right" wrapText="1"/>
    </xf>
    <xf numFmtId="0" fontId="54" fillId="0" borderId="0" xfId="0" applyFont="1" applyFill="1" applyBorder="1" applyAlignment="1">
      <alignment horizontal="right" wrapText="1"/>
    </xf>
    <xf numFmtId="0" fontId="54" fillId="0" borderId="0" xfId="0" applyFont="1" applyFill="1" applyBorder="1" applyAlignment="1">
      <alignment wrapText="1"/>
    </xf>
    <xf numFmtId="49" fontId="1" fillId="0" borderId="0" xfId="0" applyNumberFormat="1" applyFont="1" applyFill="1" applyAlignment="1">
      <alignment horizontal="right"/>
    </xf>
    <xf numFmtId="0" fontId="44" fillId="0" borderId="0" xfId="0" applyFont="1" applyFill="1" applyAlignment="1"/>
    <xf numFmtId="0" fontId="1" fillId="0" borderId="0" xfId="0" applyFont="1" applyFill="1" applyAlignment="1">
      <alignment horizontal="center"/>
    </xf>
    <xf numFmtId="0" fontId="51" fillId="0" borderId="0" xfId="0" applyFont="1" applyFill="1" applyAlignment="1">
      <alignment wrapText="1"/>
    </xf>
    <xf numFmtId="1" fontId="53" fillId="0" borderId="10" xfId="0" applyNumberFormat="1" applyFont="1" applyFill="1" applyBorder="1" applyAlignment="1">
      <alignment horizontal="right" wrapText="1"/>
    </xf>
    <xf numFmtId="166" fontId="53" fillId="0" borderId="10" xfId="75" applyFont="1" applyFill="1" applyBorder="1" applyAlignment="1">
      <alignment wrapText="1"/>
    </xf>
    <xf numFmtId="166" fontId="54" fillId="0" borderId="10" xfId="75" applyFont="1" applyFill="1" applyBorder="1" applyAlignment="1">
      <alignment wrapText="1"/>
    </xf>
    <xf numFmtId="166" fontId="53" fillId="0" borderId="10" xfId="0" applyNumberFormat="1" applyFont="1" applyFill="1" applyBorder="1" applyAlignment="1">
      <alignment wrapText="1"/>
    </xf>
    <xf numFmtId="166" fontId="54" fillId="0" borderId="10" xfId="0" applyNumberFormat="1" applyFont="1" applyFill="1" applyBorder="1" applyAlignment="1">
      <alignment wrapText="1"/>
    </xf>
    <xf numFmtId="0" fontId="42" fillId="0" borderId="0" xfId="0" applyFont="1" applyFill="1" applyAlignment="1">
      <alignment wrapText="1"/>
    </xf>
    <xf numFmtId="0" fontId="1" fillId="0" borderId="0" xfId="0" applyFont="1" applyFill="1" applyAlignment="1"/>
    <xf numFmtId="0" fontId="48" fillId="0" borderId="0" xfId="0" applyFont="1" applyFill="1" applyAlignment="1"/>
    <xf numFmtId="0" fontId="53" fillId="0" borderId="10" xfId="0" applyFont="1" applyFill="1" applyBorder="1" applyAlignment="1">
      <alignment horizontal="left" wrapText="1"/>
    </xf>
    <xf numFmtId="0" fontId="44" fillId="0" borderId="0" xfId="0" applyFont="1" applyFill="1" applyAlignment="1">
      <alignment wrapText="1"/>
    </xf>
    <xf numFmtId="0" fontId="49" fillId="0" borderId="0" xfId="0" applyFont="1" applyFill="1" applyAlignment="1"/>
    <xf numFmtId="0" fontId="45" fillId="0" borderId="0" xfId="0" applyFont="1" applyFill="1" applyAlignment="1"/>
    <xf numFmtId="49" fontId="54" fillId="0" borderId="14" xfId="0" applyNumberFormat="1" applyFont="1" applyFill="1" applyBorder="1" applyAlignment="1">
      <alignment horizontal="left" wrapText="1"/>
    </xf>
    <xf numFmtId="3" fontId="54" fillId="0" borderId="14" xfId="0" applyNumberFormat="1" applyFont="1" applyFill="1" applyBorder="1" applyAlignment="1">
      <alignment horizontal="right" wrapText="1"/>
    </xf>
    <xf numFmtId="170" fontId="54" fillId="0" borderId="14" xfId="0" applyNumberFormat="1" applyFont="1" applyFill="1" applyBorder="1" applyAlignment="1">
      <alignment horizontal="right" wrapText="1"/>
    </xf>
    <xf numFmtId="170" fontId="54" fillId="0" borderId="14" xfId="0" quotePrefix="1" applyNumberFormat="1" applyFont="1" applyFill="1" applyBorder="1" applyAlignment="1">
      <alignment horizontal="right" wrapText="1"/>
    </xf>
    <xf numFmtId="170" fontId="54" fillId="0" borderId="11" xfId="0" quotePrefix="1" applyNumberFormat="1" applyFont="1" applyFill="1" applyBorder="1" applyAlignment="1">
      <alignment horizontal="right" wrapText="1"/>
    </xf>
    <xf numFmtId="170" fontId="54" fillId="0" borderId="12" xfId="0" quotePrefix="1" applyNumberFormat="1" applyFont="1" applyFill="1" applyBorder="1" applyAlignment="1">
      <alignment horizontal="right" wrapText="1"/>
    </xf>
    <xf numFmtId="3" fontId="54" fillId="0" borderId="12" xfId="65" applyNumberFormat="1" applyFont="1" applyFill="1" applyBorder="1" applyAlignment="1">
      <alignment horizontal="right" wrapText="1"/>
    </xf>
    <xf numFmtId="170" fontId="54" fillId="0" borderId="12" xfId="65" applyNumberFormat="1" applyFont="1" applyFill="1" applyBorder="1" applyAlignment="1">
      <alignment horizontal="right" wrapText="1"/>
    </xf>
    <xf numFmtId="170" fontId="54" fillId="0" borderId="12" xfId="65" quotePrefix="1" applyNumberFormat="1" applyFont="1" applyFill="1" applyBorder="1" applyAlignment="1">
      <alignment horizontal="right" wrapText="1"/>
    </xf>
    <xf numFmtId="170" fontId="54" fillId="0" borderId="14" xfId="65" quotePrefix="1" applyNumberFormat="1" applyFont="1" applyFill="1" applyBorder="1" applyAlignment="1">
      <alignment horizontal="right" wrapText="1"/>
    </xf>
    <xf numFmtId="49" fontId="54" fillId="0" borderId="15" xfId="0" applyNumberFormat="1" applyFont="1" applyFill="1" applyBorder="1" applyAlignment="1">
      <alignment wrapText="1"/>
    </xf>
    <xf numFmtId="170" fontId="54" fillId="0" borderId="15" xfId="65" quotePrefix="1" applyNumberFormat="1" applyFont="1" applyFill="1" applyBorder="1" applyAlignment="1">
      <alignment horizontal="right" wrapText="1"/>
    </xf>
    <xf numFmtId="170" fontId="54" fillId="0" borderId="15" xfId="65" applyNumberFormat="1" applyFont="1" applyFill="1" applyBorder="1" applyAlignment="1">
      <alignment horizontal="right" wrapText="1"/>
    </xf>
    <xf numFmtId="0" fontId="54" fillId="0" borderId="0" xfId="0" applyFont="1" applyFill="1" applyAlignment="1"/>
    <xf numFmtId="49" fontId="54" fillId="0" borderId="0" xfId="0" applyNumberFormat="1" applyFont="1" applyFill="1" applyAlignment="1"/>
    <xf numFmtId="170" fontId="54" fillId="0" borderId="0" xfId="0" applyNumberFormat="1" applyFont="1" applyFill="1" applyAlignment="1"/>
    <xf numFmtId="170" fontId="54" fillId="0" borderId="0" xfId="65" applyNumberFormat="1" applyFont="1" applyFill="1" applyBorder="1" applyAlignment="1">
      <alignment horizontal="right" wrapText="1"/>
    </xf>
    <xf numFmtId="170" fontId="54" fillId="0" borderId="0" xfId="65" quotePrefix="1" applyNumberFormat="1" applyFont="1" applyFill="1" applyBorder="1" applyAlignment="1">
      <alignment horizontal="right" wrapText="1"/>
    </xf>
    <xf numFmtId="170" fontId="54" fillId="0" borderId="0" xfId="0" applyNumberFormat="1" applyFont="1" applyFill="1" applyBorder="1" applyAlignment="1">
      <alignment horizontal="right" wrapText="1"/>
    </xf>
    <xf numFmtId="0" fontId="1" fillId="0" borderId="0" xfId="0" applyFont="1" applyFill="1" applyBorder="1" applyAlignment="1"/>
    <xf numFmtId="170" fontId="54" fillId="0" borderId="11" xfId="0" applyNumberFormat="1" applyFont="1" applyFill="1" applyBorder="1" applyAlignment="1">
      <alignment horizontal="right" wrapText="1"/>
    </xf>
    <xf numFmtId="49" fontId="54" fillId="0" borderId="15" xfId="0" applyNumberFormat="1" applyFont="1" applyFill="1" applyBorder="1" applyAlignment="1"/>
    <xf numFmtId="3" fontId="54" fillId="0" borderId="15" xfId="65" applyNumberFormat="1" applyFont="1" applyFill="1" applyBorder="1" applyAlignment="1">
      <alignment horizontal="right" wrapText="1"/>
    </xf>
    <xf numFmtId="170" fontId="1" fillId="0" borderId="0" xfId="0" applyNumberFormat="1" applyFont="1" applyFill="1" applyAlignment="1"/>
    <xf numFmtId="0" fontId="25" fillId="0" borderId="0" xfId="0" applyFont="1" applyFill="1" applyAlignment="1"/>
    <xf numFmtId="170" fontId="46" fillId="0" borderId="0" xfId="0" applyNumberFormat="1" applyFont="1" applyFill="1" applyAlignment="1"/>
    <xf numFmtId="170" fontId="25" fillId="0" borderId="0" xfId="0" applyNumberFormat="1" applyFont="1" applyFill="1" applyAlignment="1"/>
    <xf numFmtId="170" fontId="54" fillId="0" borderId="12" xfId="0" applyNumberFormat="1" applyFont="1" applyFill="1" applyBorder="1" applyAlignment="1">
      <alignment horizontal="right" wrapText="1"/>
    </xf>
    <xf numFmtId="170" fontId="54" fillId="0" borderId="15" xfId="0" applyNumberFormat="1" applyFont="1" applyFill="1" applyBorder="1" applyAlignment="1">
      <alignment horizontal="right" wrapText="1"/>
    </xf>
    <xf numFmtId="49" fontId="1" fillId="0" borderId="0" xfId="0" applyNumberFormat="1" applyFont="1" applyFill="1" applyAlignment="1"/>
    <xf numFmtId="170" fontId="54" fillId="0" borderId="17" xfId="65" applyNumberFormat="1" applyFont="1" applyFill="1" applyBorder="1" applyAlignment="1">
      <alignment horizontal="right" wrapText="1"/>
    </xf>
    <xf numFmtId="0" fontId="54" fillId="0" borderId="11" xfId="0" applyNumberFormat="1" applyFont="1" applyFill="1" applyBorder="1" applyAlignment="1">
      <alignment horizontal="right" wrapText="1"/>
    </xf>
    <xf numFmtId="0" fontId="54" fillId="0" borderId="14" xfId="0" applyFont="1" applyFill="1" applyBorder="1" applyAlignment="1">
      <alignment wrapText="1"/>
    </xf>
    <xf numFmtId="170" fontId="53" fillId="0" borderId="15" xfId="0" applyNumberFormat="1" applyFont="1" applyFill="1" applyBorder="1" applyAlignment="1">
      <alignment horizontal="right" wrapText="1"/>
    </xf>
    <xf numFmtId="170" fontId="53" fillId="0" borderId="15" xfId="0" quotePrefix="1" applyNumberFormat="1" applyFont="1" applyFill="1" applyBorder="1" applyAlignment="1">
      <alignment horizontal="right" wrapText="1"/>
    </xf>
    <xf numFmtId="49" fontId="54" fillId="0" borderId="16" xfId="0" applyNumberFormat="1" applyFont="1" applyFill="1" applyBorder="1" applyAlignment="1">
      <alignment horizontal="right" wrapText="1"/>
    </xf>
    <xf numFmtId="170" fontId="54" fillId="0" borderId="11" xfId="65" applyNumberFormat="1" applyFont="1" applyFill="1" applyBorder="1" applyAlignment="1">
      <alignment horizontal="right" wrapText="1"/>
    </xf>
    <xf numFmtId="0" fontId="43" fillId="0" borderId="0" xfId="0" applyFont="1" applyFill="1" applyBorder="1" applyAlignment="1">
      <alignment wrapText="1"/>
    </xf>
    <xf numFmtId="3" fontId="43" fillId="0" borderId="0" xfId="0" quotePrefix="1" applyNumberFormat="1" applyFont="1" applyFill="1" applyBorder="1" applyAlignment="1">
      <alignment horizontal="right" wrapText="1"/>
    </xf>
    <xf numFmtId="49" fontId="43" fillId="0" borderId="0" xfId="0" applyNumberFormat="1" applyFont="1" applyFill="1" applyBorder="1" applyAlignment="1">
      <alignment horizontal="right" wrapText="1"/>
    </xf>
    <xf numFmtId="170" fontId="54" fillId="0" borderId="12" xfId="0" applyNumberFormat="1" applyFont="1" applyFill="1" applyBorder="1" applyAlignment="1">
      <alignment wrapText="1"/>
    </xf>
    <xf numFmtId="170" fontId="54" fillId="0" borderId="17" xfId="0" applyNumberFormat="1" applyFont="1" applyFill="1" applyBorder="1" applyAlignment="1">
      <alignment horizontal="right" wrapText="1"/>
    </xf>
    <xf numFmtId="170" fontId="54" fillId="0" borderId="17" xfId="0" quotePrefix="1" applyNumberFormat="1" applyFont="1" applyFill="1" applyBorder="1" applyAlignment="1">
      <alignment horizontal="right" wrapText="1"/>
    </xf>
    <xf numFmtId="170" fontId="53" fillId="0" borderId="0" xfId="0" applyNumberFormat="1" applyFont="1" applyFill="1" applyBorder="1" applyAlignment="1">
      <alignment horizontal="right" wrapText="1"/>
    </xf>
    <xf numFmtId="170" fontId="53" fillId="0" borderId="0" xfId="0" quotePrefix="1" applyNumberFormat="1" applyFont="1" applyFill="1" applyBorder="1" applyAlignment="1">
      <alignment horizontal="right" wrapText="1"/>
    </xf>
    <xf numFmtId="0" fontId="63" fillId="0" borderId="0" xfId="0" applyFont="1" applyFill="1" applyBorder="1" applyAlignment="1">
      <alignment horizontal="right" wrapText="1"/>
    </xf>
    <xf numFmtId="49" fontId="43" fillId="0" borderId="0" xfId="0" quotePrefix="1" applyNumberFormat="1" applyFont="1" applyFill="1" applyBorder="1" applyAlignment="1">
      <alignment horizontal="right" wrapText="1"/>
    </xf>
    <xf numFmtId="0" fontId="44" fillId="0" borderId="0" xfId="0" applyFont="1" applyFill="1" applyBorder="1" applyAlignment="1">
      <alignment wrapText="1"/>
    </xf>
    <xf numFmtId="3" fontId="1" fillId="0" borderId="0" xfId="0" applyNumberFormat="1" applyFont="1" applyFill="1" applyAlignment="1"/>
    <xf numFmtId="0" fontId="54" fillId="0" borderId="11" xfId="0" applyFont="1" applyFill="1" applyBorder="1" applyAlignment="1">
      <alignment horizontal="left" wrapText="1"/>
    </xf>
    <xf numFmtId="0" fontId="54" fillId="0" borderId="12" xfId="0" applyFont="1" applyFill="1" applyBorder="1" applyAlignment="1">
      <alignment horizontal="left" wrapText="1"/>
    </xf>
    <xf numFmtId="0" fontId="53" fillId="0" borderId="15" xfId="0" applyFont="1" applyFill="1" applyBorder="1" applyAlignment="1">
      <alignment horizontal="left" wrapText="1"/>
    </xf>
    <xf numFmtId="0" fontId="54" fillId="0" borderId="0" xfId="0" applyFont="1" applyFill="1" applyAlignment="1">
      <alignment horizontal="left" wrapText="1"/>
    </xf>
    <xf numFmtId="0" fontId="54" fillId="0" borderId="15" xfId="0" applyFont="1" applyFill="1" applyBorder="1" applyAlignment="1">
      <alignment horizontal="left" wrapText="1"/>
    </xf>
    <xf numFmtId="0" fontId="25" fillId="0" borderId="0" xfId="0" applyFont="1" applyFill="1" applyBorder="1" applyAlignment="1">
      <alignment horizontal="left" wrapText="1"/>
    </xf>
    <xf numFmtId="49" fontId="54" fillId="0" borderId="11" xfId="0" applyNumberFormat="1" applyFont="1" applyFill="1" applyBorder="1" applyAlignment="1">
      <alignment wrapText="1"/>
    </xf>
    <xf numFmtId="49" fontId="54" fillId="0" borderId="0" xfId="0" applyNumberFormat="1" applyFont="1" applyFill="1" applyBorder="1" applyAlignment="1">
      <alignment horizontal="right" wrapText="1"/>
    </xf>
    <xf numFmtId="49" fontId="54" fillId="0" borderId="12" xfId="0" applyNumberFormat="1" applyFont="1" applyFill="1" applyBorder="1" applyAlignment="1">
      <alignment wrapText="1"/>
    </xf>
    <xf numFmtId="43" fontId="54" fillId="0" borderId="0" xfId="65" applyFont="1" applyFill="1" applyAlignment="1"/>
    <xf numFmtId="165" fontId="54" fillId="0" borderId="15" xfId="65" applyNumberFormat="1" applyFont="1" applyFill="1" applyBorder="1" applyAlignment="1">
      <alignment horizontal="right" wrapText="1"/>
    </xf>
    <xf numFmtId="0" fontId="59" fillId="0" borderId="11" xfId="0" applyFont="1" applyFill="1" applyBorder="1" applyAlignment="1">
      <alignment horizontal="right" wrapText="1"/>
    </xf>
    <xf numFmtId="2" fontId="59" fillId="0" borderId="11" xfId="0" applyNumberFormat="1" applyFont="1" applyFill="1" applyBorder="1" applyAlignment="1">
      <alignment horizontal="right" wrapText="1"/>
    </xf>
    <xf numFmtId="2" fontId="54" fillId="0" borderId="11" xfId="0" applyNumberFormat="1" applyFont="1" applyFill="1" applyBorder="1" applyAlignment="1">
      <alignment horizontal="right" wrapText="1"/>
    </xf>
    <xf numFmtId="0" fontId="59" fillId="0" borderId="12" xfId="0" applyFont="1" applyFill="1" applyBorder="1" applyAlignment="1">
      <alignment horizontal="right" wrapText="1"/>
    </xf>
    <xf numFmtId="9" fontId="59" fillId="0" borderId="15" xfId="0" applyNumberFormat="1" applyFont="1" applyFill="1" applyBorder="1" applyAlignment="1">
      <alignment wrapText="1"/>
    </xf>
    <xf numFmtId="9" fontId="54" fillId="0" borderId="15" xfId="0" applyNumberFormat="1" applyFont="1" applyFill="1" applyBorder="1" applyAlignment="1">
      <alignment wrapText="1"/>
    </xf>
    <xf numFmtId="0" fontId="54" fillId="0" borderId="16" xfId="0" applyFont="1" applyFill="1" applyBorder="1" applyAlignment="1">
      <alignment wrapText="1"/>
    </xf>
    <xf numFmtId="9" fontId="54" fillId="0" borderId="16" xfId="0" applyNumberFormat="1" applyFont="1" applyFill="1" applyBorder="1" applyAlignment="1">
      <alignment wrapText="1"/>
    </xf>
    <xf numFmtId="9" fontId="54" fillId="0" borderId="16" xfId="0" applyNumberFormat="1" applyFont="1" applyFill="1" applyBorder="1" applyAlignment="1">
      <alignment horizontal="right" wrapText="1"/>
    </xf>
    <xf numFmtId="9" fontId="54" fillId="0" borderId="0" xfId="0" applyNumberFormat="1" applyFont="1" applyFill="1" applyAlignment="1"/>
    <xf numFmtId="0" fontId="54" fillId="0" borderId="0" xfId="0" applyFont="1" applyFill="1" applyBorder="1" applyAlignment="1"/>
    <xf numFmtId="0" fontId="61" fillId="0" borderId="12" xfId="0" applyFont="1" applyFill="1" applyBorder="1" applyAlignment="1">
      <alignment horizontal="right" wrapText="1"/>
    </xf>
    <xf numFmtId="0" fontId="60" fillId="0" borderId="15" xfId="0" applyFont="1" applyFill="1" applyBorder="1" applyAlignment="1">
      <alignment wrapText="1"/>
    </xf>
    <xf numFmtId="0" fontId="24" fillId="0" borderId="16" xfId="0" applyFont="1" applyFill="1" applyBorder="1" applyAlignment="1">
      <alignment wrapText="1"/>
    </xf>
    <xf numFmtId="164" fontId="53" fillId="0" borderId="11" xfId="65" applyNumberFormat="1" applyFont="1" applyFill="1" applyBorder="1" applyAlignment="1">
      <alignment horizontal="right" wrapText="1"/>
    </xf>
    <xf numFmtId="168" fontId="53" fillId="0" borderId="11" xfId="65" applyNumberFormat="1" applyFont="1" applyFill="1" applyBorder="1" applyAlignment="1">
      <alignment horizontal="right" wrapText="1"/>
    </xf>
    <xf numFmtId="164" fontId="54" fillId="0" borderId="14" xfId="65" applyNumberFormat="1" applyFont="1" applyFill="1" applyBorder="1" applyAlignment="1">
      <alignment horizontal="right" wrapText="1"/>
    </xf>
    <xf numFmtId="168" fontId="54" fillId="0" borderId="14" xfId="65" applyNumberFormat="1" applyFont="1" applyFill="1" applyBorder="1" applyAlignment="1">
      <alignment horizontal="right" wrapText="1"/>
    </xf>
    <xf numFmtId="164" fontId="54" fillId="0" borderId="13" xfId="65" applyNumberFormat="1" applyFont="1" applyFill="1" applyBorder="1" applyAlignment="1">
      <alignment horizontal="right" wrapText="1"/>
    </xf>
    <xf numFmtId="168" fontId="54" fillId="0" borderId="13" xfId="65" applyNumberFormat="1" applyFont="1" applyFill="1" applyBorder="1" applyAlignment="1">
      <alignment horizontal="right" wrapText="1"/>
    </xf>
    <xf numFmtId="169" fontId="53" fillId="0" borderId="14" xfId="65" applyNumberFormat="1" applyFont="1" applyFill="1" applyBorder="1" applyAlignment="1">
      <alignment horizontal="right" wrapText="1"/>
    </xf>
    <xf numFmtId="168" fontId="53" fillId="0" borderId="14" xfId="65" applyNumberFormat="1" applyFont="1" applyFill="1" applyBorder="1" applyAlignment="1">
      <alignment horizontal="right" wrapText="1"/>
    </xf>
    <xf numFmtId="169" fontId="54" fillId="0" borderId="12" xfId="65" applyNumberFormat="1" applyFont="1" applyFill="1" applyBorder="1" applyAlignment="1">
      <alignment horizontal="right" wrapText="1"/>
    </xf>
    <xf numFmtId="168" fontId="54" fillId="0" borderId="12" xfId="65" applyNumberFormat="1" applyFont="1" applyFill="1" applyBorder="1" applyAlignment="1">
      <alignment horizontal="right" wrapText="1"/>
    </xf>
    <xf numFmtId="169" fontId="54" fillId="0" borderId="13" xfId="65" applyNumberFormat="1" applyFont="1" applyFill="1" applyBorder="1" applyAlignment="1">
      <alignment horizontal="right" wrapText="1"/>
    </xf>
    <xf numFmtId="169" fontId="54" fillId="0" borderId="15" xfId="65" applyNumberFormat="1" applyFont="1" applyFill="1" applyBorder="1" applyAlignment="1">
      <alignment horizontal="right" wrapText="1"/>
    </xf>
    <xf numFmtId="168" fontId="54" fillId="0" borderId="15" xfId="65" applyNumberFormat="1" applyFont="1" applyFill="1" applyBorder="1" applyAlignment="1">
      <alignment horizontal="right" wrapText="1"/>
    </xf>
    <xf numFmtId="164" fontId="47" fillId="0" borderId="0" xfId="0" quotePrefix="1" applyNumberFormat="1" applyFont="1" applyFill="1" applyBorder="1" applyAlignment="1">
      <alignment horizontal="right" wrapText="1"/>
    </xf>
    <xf numFmtId="0" fontId="48" fillId="0" borderId="0" xfId="0" applyFont="1" applyFill="1" applyBorder="1" applyAlignment="1"/>
    <xf numFmtId="0" fontId="25" fillId="0" borderId="0" xfId="0" applyFont="1" applyFill="1" applyBorder="1" applyAlignment="1"/>
    <xf numFmtId="169" fontId="53" fillId="0" borderId="11" xfId="0" applyNumberFormat="1" applyFont="1" applyFill="1" applyBorder="1" applyAlignment="1">
      <alignment horizontal="right" wrapText="1"/>
    </xf>
    <xf numFmtId="0" fontId="53" fillId="0" borderId="11" xfId="0" applyNumberFormat="1" applyFont="1" applyFill="1" applyBorder="1" applyAlignment="1">
      <alignment horizontal="right" wrapText="1"/>
    </xf>
    <xf numFmtId="169" fontId="54" fillId="0" borderId="12" xfId="0" applyNumberFormat="1" applyFont="1" applyFill="1" applyBorder="1" applyAlignment="1">
      <alignment horizontal="right" wrapText="1"/>
    </xf>
    <xf numFmtId="169" fontId="54" fillId="0" borderId="13" xfId="0" applyNumberFormat="1" applyFont="1" applyFill="1" applyBorder="1" applyAlignment="1">
      <alignment horizontal="right" wrapText="1"/>
    </xf>
    <xf numFmtId="0" fontId="54" fillId="0" borderId="13" xfId="0" applyNumberFormat="1" applyFont="1" applyFill="1" applyBorder="1" applyAlignment="1">
      <alignment horizontal="right" wrapText="1"/>
    </xf>
    <xf numFmtId="169" fontId="53" fillId="0" borderId="14" xfId="0" applyNumberFormat="1" applyFont="1" applyFill="1" applyBorder="1" applyAlignment="1">
      <alignment horizontal="right" wrapText="1"/>
    </xf>
    <xf numFmtId="168" fontId="53" fillId="0" borderId="14" xfId="0" applyNumberFormat="1" applyFont="1" applyFill="1" applyBorder="1" applyAlignment="1">
      <alignment horizontal="right" wrapText="1"/>
    </xf>
    <xf numFmtId="169" fontId="54" fillId="0" borderId="14" xfId="0" applyNumberFormat="1" applyFont="1" applyFill="1" applyBorder="1" applyAlignment="1">
      <alignment horizontal="right" wrapText="1"/>
    </xf>
    <xf numFmtId="168" fontId="54" fillId="0" borderId="14" xfId="0" applyNumberFormat="1" applyFont="1" applyFill="1" applyBorder="1" applyAlignment="1">
      <alignment horizontal="right" wrapText="1"/>
    </xf>
    <xf numFmtId="164" fontId="54" fillId="0" borderId="14" xfId="0" applyNumberFormat="1" applyFont="1" applyFill="1" applyBorder="1" applyAlignment="1">
      <alignment horizontal="right" wrapText="1"/>
    </xf>
    <xf numFmtId="0" fontId="54" fillId="0" borderId="14" xfId="0" applyNumberFormat="1" applyFont="1" applyFill="1" applyBorder="1" applyAlignment="1">
      <alignment horizontal="right" wrapText="1"/>
    </xf>
    <xf numFmtId="169" fontId="54" fillId="0" borderId="15" xfId="0" applyNumberFormat="1" applyFont="1" applyFill="1" applyBorder="1" applyAlignment="1">
      <alignment horizontal="right" wrapText="1"/>
    </xf>
    <xf numFmtId="0" fontId="54" fillId="0" borderId="15" xfId="0" applyNumberFormat="1" applyFont="1" applyFill="1" applyBorder="1" applyAlignment="1">
      <alignment horizontal="right" wrapText="1"/>
    </xf>
    <xf numFmtId="49" fontId="24" fillId="0" borderId="0" xfId="0" quotePrefix="1" applyNumberFormat="1" applyFont="1" applyFill="1" applyBorder="1" applyAlignment="1">
      <alignment horizontal="right" wrapText="1"/>
    </xf>
    <xf numFmtId="49" fontId="54" fillId="0" borderId="12" xfId="0" applyNumberFormat="1" applyFont="1" applyFill="1" applyBorder="1" applyAlignment="1">
      <alignment horizontal="right" wrapText="1"/>
    </xf>
    <xf numFmtId="1" fontId="54" fillId="0" borderId="0" xfId="0" applyNumberFormat="1" applyFont="1" applyFill="1" applyAlignment="1"/>
    <xf numFmtId="0" fontId="54" fillId="0" borderId="0" xfId="0" applyNumberFormat="1" applyFont="1" applyFill="1" applyBorder="1" applyAlignment="1">
      <alignment horizontal="left" wrapText="1"/>
    </xf>
    <xf numFmtId="3" fontId="54" fillId="0" borderId="0" xfId="0" applyNumberFormat="1" applyFont="1" applyFill="1" applyBorder="1" applyAlignment="1">
      <alignment horizontal="right" wrapText="1"/>
    </xf>
    <xf numFmtId="49" fontId="54" fillId="0" borderId="12" xfId="0" applyNumberFormat="1" applyFont="1" applyFill="1" applyBorder="1" applyAlignment="1">
      <alignment horizontal="left" wrapText="1"/>
    </xf>
    <xf numFmtId="0" fontId="54" fillId="0" borderId="12" xfId="0" applyNumberFormat="1" applyFont="1" applyFill="1" applyBorder="1" applyAlignment="1">
      <alignment horizontal="left" wrapText="1"/>
    </xf>
    <xf numFmtId="49" fontId="54" fillId="0" borderId="12" xfId="0" quotePrefix="1" applyNumberFormat="1" applyFont="1" applyFill="1" applyBorder="1" applyAlignment="1">
      <alignment horizontal="left" wrapText="1"/>
    </xf>
    <xf numFmtId="0" fontId="54" fillId="0" borderId="17" xfId="0" applyFont="1" applyFill="1" applyBorder="1" applyAlignment="1">
      <alignment wrapText="1"/>
    </xf>
    <xf numFmtId="3" fontId="54" fillId="0" borderId="17" xfId="0" applyNumberFormat="1" applyFont="1" applyFill="1" applyBorder="1" applyAlignment="1">
      <alignment horizontal="right" wrapText="1"/>
    </xf>
    <xf numFmtId="3" fontId="53" fillId="0" borderId="10" xfId="0" applyNumberFormat="1" applyFont="1" applyFill="1" applyBorder="1" applyAlignment="1">
      <alignment horizontal="right" wrapText="1"/>
    </xf>
    <xf numFmtId="3" fontId="53" fillId="0" borderId="0" xfId="0" applyNumberFormat="1" applyFont="1" applyFill="1" applyBorder="1" applyAlignment="1">
      <alignment horizontal="right" wrapText="1"/>
    </xf>
    <xf numFmtId="167" fontId="54" fillId="0" borderId="0" xfId="65" applyNumberFormat="1" applyFont="1" applyFill="1" applyBorder="1" applyAlignment="1">
      <alignment horizontal="right" wrapText="1"/>
    </xf>
    <xf numFmtId="3" fontId="54" fillId="0" borderId="0" xfId="65" applyNumberFormat="1" applyFont="1" applyFill="1" applyBorder="1" applyAlignment="1">
      <alignment horizontal="right" wrapText="1"/>
    </xf>
    <xf numFmtId="3" fontId="53" fillId="0" borderId="14" xfId="65" applyNumberFormat="1" applyFont="1" applyFill="1" applyBorder="1" applyAlignment="1">
      <alignment horizontal="right" wrapText="1"/>
    </xf>
    <xf numFmtId="3" fontId="54" fillId="0" borderId="15" xfId="72" applyNumberFormat="1" applyFont="1" applyFill="1" applyBorder="1" applyAlignment="1">
      <alignment horizontal="right" wrapText="1"/>
    </xf>
    <xf numFmtId="0" fontId="54" fillId="0" borderId="15" xfId="72" applyNumberFormat="1" applyFont="1" applyFill="1" applyBorder="1" applyAlignment="1">
      <alignment horizontal="right" wrapText="1"/>
    </xf>
    <xf numFmtId="49" fontId="54" fillId="0" borderId="15" xfId="0" applyNumberFormat="1" applyFont="1" applyFill="1" applyBorder="1" applyAlignment="1">
      <alignment horizontal="right" wrapText="1"/>
    </xf>
    <xf numFmtId="3" fontId="54" fillId="0" borderId="11" xfId="75" applyNumberFormat="1" applyFont="1" applyFill="1" applyBorder="1" applyAlignment="1">
      <alignment horizontal="right" wrapText="1"/>
    </xf>
    <xf numFmtId="3" fontId="54" fillId="0" borderId="12" xfId="75" applyNumberFormat="1" applyFont="1" applyFill="1" applyBorder="1" applyAlignment="1">
      <alignment horizontal="right" wrapText="1"/>
    </xf>
    <xf numFmtId="3" fontId="53" fillId="0" borderId="10" xfId="75" applyNumberFormat="1" applyFont="1" applyFill="1" applyBorder="1" applyAlignment="1">
      <alignment horizontal="right" wrapText="1"/>
    </xf>
    <xf numFmtId="4" fontId="54" fillId="0" borderId="18" xfId="0" applyNumberFormat="1" applyFont="1" applyFill="1" applyBorder="1" applyAlignment="1">
      <alignment horizontal="right" wrapText="1"/>
    </xf>
    <xf numFmtId="0" fontId="54" fillId="0" borderId="18" xfId="0" applyNumberFormat="1" applyFont="1" applyFill="1" applyBorder="1" applyAlignment="1">
      <alignment horizontal="right" wrapText="1"/>
    </xf>
    <xf numFmtId="0" fontId="54" fillId="0" borderId="18" xfId="65" applyNumberFormat="1" applyFont="1" applyFill="1" applyBorder="1" applyAlignment="1">
      <alignment horizontal="right" wrapText="1"/>
    </xf>
    <xf numFmtId="49" fontId="24" fillId="0" borderId="0" xfId="65" applyNumberFormat="1" applyFont="1" applyFill="1" applyBorder="1" applyAlignment="1">
      <alignment horizontal="right" wrapText="1"/>
    </xf>
    <xf numFmtId="0" fontId="52" fillId="0" borderId="0" xfId="0" applyFont="1" applyFill="1" applyAlignment="1"/>
    <xf numFmtId="0" fontId="59" fillId="0" borderId="11" xfId="0" applyNumberFormat="1" applyFont="1" applyFill="1" applyBorder="1" applyAlignment="1">
      <alignment horizontal="right" wrapText="1"/>
    </xf>
    <xf numFmtId="2" fontId="54" fillId="0" borderId="12" xfId="0" applyNumberFormat="1" applyFont="1" applyFill="1" applyBorder="1" applyAlignment="1">
      <alignment horizontal="right" wrapText="1"/>
    </xf>
    <xf numFmtId="0" fontId="59" fillId="0" borderId="12" xfId="0" applyNumberFormat="1" applyFont="1" applyFill="1" applyBorder="1" applyAlignment="1">
      <alignment horizontal="right" wrapText="1"/>
    </xf>
    <xf numFmtId="0" fontId="59" fillId="0" borderId="12" xfId="0" applyFont="1" applyFill="1" applyBorder="1" applyAlignment="1">
      <alignment wrapText="1"/>
    </xf>
    <xf numFmtId="167" fontId="59" fillId="0" borderId="12" xfId="65" applyNumberFormat="1" applyFont="1" applyFill="1" applyBorder="1" applyAlignment="1">
      <alignment horizontal="right" wrapText="1"/>
    </xf>
    <xf numFmtId="165" fontId="59" fillId="0" borderId="12" xfId="65" applyNumberFormat="1" applyFont="1" applyFill="1" applyBorder="1" applyAlignment="1">
      <alignment horizontal="right" wrapText="1"/>
    </xf>
    <xf numFmtId="165" fontId="54" fillId="0" borderId="12" xfId="65" applyNumberFormat="1" applyFont="1" applyFill="1" applyBorder="1" applyAlignment="1">
      <alignment horizontal="right" wrapText="1"/>
    </xf>
    <xf numFmtId="168" fontId="54" fillId="0" borderId="12" xfId="0" applyNumberFormat="1" applyFont="1" applyFill="1" applyBorder="1" applyAlignment="1">
      <alignment horizontal="right" wrapText="1"/>
    </xf>
    <xf numFmtId="2" fontId="54" fillId="0" borderId="15" xfId="0" applyNumberFormat="1" applyFont="1" applyFill="1" applyBorder="1" applyAlignment="1">
      <alignment horizontal="right" wrapText="1"/>
    </xf>
    <xf numFmtId="0" fontId="52" fillId="0" borderId="0" xfId="0" applyFont="1" applyFill="1" applyAlignment="1">
      <alignment horizontal="left"/>
    </xf>
    <xf numFmtId="0" fontId="53" fillId="0" borderId="0" xfId="0" applyFont="1" applyFill="1" applyAlignment="1"/>
    <xf numFmtId="2" fontId="54" fillId="0" borderId="11" xfId="0" quotePrefix="1" applyNumberFormat="1" applyFont="1" applyFill="1" applyBorder="1" applyAlignment="1">
      <alignment horizontal="right" wrapText="1"/>
    </xf>
    <xf numFmtId="2" fontId="54" fillId="0" borderId="12" xfId="0" quotePrefix="1" applyNumberFormat="1" applyFont="1" applyFill="1" applyBorder="1" applyAlignment="1">
      <alignment horizontal="right" wrapText="1"/>
    </xf>
    <xf numFmtId="2" fontId="54" fillId="0" borderId="14" xfId="0" applyNumberFormat="1" applyFont="1" applyFill="1" applyBorder="1" applyAlignment="1">
      <alignment horizontal="right" wrapText="1"/>
    </xf>
    <xf numFmtId="2" fontId="54" fillId="0" borderId="14" xfId="0" quotePrefix="1" applyNumberFormat="1" applyFont="1" applyFill="1" applyBorder="1" applyAlignment="1">
      <alignment horizontal="right" wrapText="1"/>
    </xf>
    <xf numFmtId="164" fontId="54" fillId="0" borderId="14" xfId="0" quotePrefix="1" applyNumberFormat="1" applyFont="1" applyFill="1" applyBorder="1" applyAlignment="1">
      <alignment horizontal="right" wrapText="1"/>
    </xf>
    <xf numFmtId="0" fontId="54" fillId="0" borderId="17" xfId="0" applyFont="1" applyFill="1" applyBorder="1" applyAlignment="1">
      <alignment horizontal="right" wrapText="1"/>
    </xf>
    <xf numFmtId="0" fontId="54" fillId="0" borderId="17" xfId="0" quotePrefix="1" applyFont="1" applyFill="1" applyBorder="1" applyAlignment="1">
      <alignment horizontal="right" wrapText="1"/>
    </xf>
    <xf numFmtId="0" fontId="54" fillId="0" borderId="15" xfId="0" quotePrefix="1" applyNumberFormat="1" applyFont="1" applyFill="1" applyBorder="1" applyAlignment="1">
      <alignment horizontal="right" wrapText="1"/>
    </xf>
    <xf numFmtId="170" fontId="54" fillId="0" borderId="15" xfId="0" quotePrefix="1" applyNumberFormat="1" applyFont="1" applyFill="1" applyBorder="1" applyAlignment="1">
      <alignment horizontal="right" wrapText="1"/>
    </xf>
    <xf numFmtId="0" fontId="55" fillId="0" borderId="0" xfId="0" applyFont="1" applyFill="1" applyAlignment="1"/>
    <xf numFmtId="0" fontId="60" fillId="0" borderId="0" xfId="0" applyFont="1" applyFill="1" applyAlignment="1">
      <alignment wrapText="1"/>
    </xf>
    <xf numFmtId="0" fontId="60" fillId="0" borderId="0" xfId="0" applyFont="1" applyFill="1" applyAlignment="1"/>
    <xf numFmtId="2" fontId="54" fillId="0" borderId="15" xfId="0" quotePrefix="1" applyNumberFormat="1" applyFont="1" applyFill="1" applyBorder="1" applyAlignment="1">
      <alignment horizontal="right" wrapText="1"/>
    </xf>
    <xf numFmtId="0" fontId="48" fillId="0" borderId="0" xfId="0" applyFont="1" applyFill="1" applyAlignment="1"/>
    <xf numFmtId="0" fontId="1" fillId="0" borderId="0" xfId="0" applyFont="1" applyFill="1" applyAlignment="1"/>
    <xf numFmtId="49" fontId="54" fillId="0" borderId="14" xfId="0" applyNumberFormat="1" applyFont="1" applyFill="1" applyBorder="1" applyAlignment="1">
      <alignment horizontal="left" wrapText="1" indent="1"/>
    </xf>
    <xf numFmtId="3" fontId="53" fillId="0" borderId="12" xfId="0" applyNumberFormat="1" applyFont="1" applyFill="1" applyBorder="1" applyAlignment="1">
      <alignment horizontal="right" wrapText="1"/>
    </xf>
    <xf numFmtId="0" fontId="64" fillId="0" borderId="0" xfId="0" applyFont="1" applyFill="1" applyAlignment="1"/>
    <xf numFmtId="0" fontId="54" fillId="0" borderId="14" xfId="0" applyFont="1" applyFill="1" applyBorder="1" applyAlignment="1">
      <alignment horizontal="left" wrapText="1" indent="1"/>
    </xf>
    <xf numFmtId="0" fontId="56" fillId="24" borderId="0" xfId="0" applyFont="1" applyFill="1" applyBorder="1" applyAlignment="1">
      <alignment horizontal="left" wrapText="1"/>
    </xf>
    <xf numFmtId="0" fontId="48" fillId="0" borderId="0" xfId="0" applyFont="1" applyFill="1" applyAlignment="1"/>
    <xf numFmtId="0" fontId="1" fillId="0" borderId="0" xfId="0" applyFont="1" applyFill="1" applyAlignment="1"/>
    <xf numFmtId="0" fontId="48" fillId="0" borderId="0" xfId="0" applyFont="1" applyFill="1" applyBorder="1" applyAlignment="1"/>
    <xf numFmtId="0" fontId="53" fillId="0" borderId="0" xfId="0" applyFont="1" applyFill="1" applyAlignment="1">
      <alignment wrapText="1"/>
    </xf>
    <xf numFmtId="0" fontId="53" fillId="0" borderId="15" xfId="0" applyFont="1" applyFill="1" applyBorder="1" applyAlignment="1">
      <alignment horizontal="left" wrapText="1"/>
    </xf>
    <xf numFmtId="0" fontId="54" fillId="0" borderId="12" xfId="0" applyFont="1" applyFill="1" applyBorder="1" applyAlignment="1">
      <alignment horizontal="left" wrapText="1"/>
    </xf>
    <xf numFmtId="0" fontId="54" fillId="0" borderId="11" xfId="0" applyFont="1" applyFill="1" applyBorder="1" applyAlignment="1">
      <alignment horizontal="left" wrapText="1"/>
    </xf>
    <xf numFmtId="0" fontId="53" fillId="0" borderId="10" xfId="0" applyFont="1" applyFill="1" applyBorder="1" applyAlignment="1">
      <alignment horizontal="left" wrapText="1"/>
    </xf>
    <xf numFmtId="0" fontId="54" fillId="0" borderId="15" xfId="0" applyFont="1" applyFill="1" applyBorder="1" applyAlignment="1">
      <alignment horizontal="left" wrapText="1"/>
    </xf>
    <xf numFmtId="169" fontId="54" fillId="0" borderId="15" xfId="65" applyNumberFormat="1" applyFont="1" applyFill="1" applyBorder="1" applyAlignment="1">
      <alignment horizontal="left" wrapText="1"/>
    </xf>
    <xf numFmtId="0" fontId="53" fillId="0" borderId="11" xfId="0" applyFont="1" applyFill="1" applyBorder="1" applyAlignment="1">
      <alignment horizontal="left" wrapText="1"/>
    </xf>
    <xf numFmtId="0" fontId="53" fillId="0" borderId="19" xfId="0" applyFont="1" applyFill="1" applyBorder="1" applyAlignment="1">
      <alignment horizontal="left" wrapText="1"/>
    </xf>
    <xf numFmtId="0" fontId="54" fillId="0" borderId="13" xfId="0" applyFont="1" applyFill="1" applyBorder="1" applyAlignment="1">
      <alignment horizontal="left" wrapText="1"/>
    </xf>
    <xf numFmtId="0" fontId="44" fillId="0" borderId="0" xfId="0" applyFont="1" applyFill="1" applyAlignment="1">
      <alignment wrapText="1"/>
    </xf>
    <xf numFmtId="0" fontId="1" fillId="0" borderId="0" xfId="0" applyFont="1" applyFill="1" applyAlignment="1">
      <alignment wrapText="1"/>
    </xf>
    <xf numFmtId="0" fontId="54" fillId="0" borderId="15" xfId="0" applyFont="1" applyFill="1" applyBorder="1" applyAlignment="1">
      <alignment horizontal="left" wrapText="1" indent="1"/>
    </xf>
    <xf numFmtId="0" fontId="53" fillId="0" borderId="12" xfId="0" applyFont="1" applyFill="1" applyBorder="1" applyAlignment="1">
      <alignment horizontal="left" wrapText="1"/>
    </xf>
    <xf numFmtId="0" fontId="54" fillId="0" borderId="18" xfId="0" applyFont="1" applyFill="1" applyBorder="1" applyAlignment="1">
      <alignment horizontal="left" wrapText="1"/>
    </xf>
  </cellXfs>
  <cellStyles count="133">
    <cellStyle name="20 % - Akzent1" xfId="1" builtinId="30" customBuiltin="1"/>
    <cellStyle name="20 % - Akzent1 2" xfId="88"/>
    <cellStyle name="20 % - Akzent2" xfId="2" builtinId="34" customBuiltin="1"/>
    <cellStyle name="20 % - Akzent2 2" xfId="89"/>
    <cellStyle name="20 % - Akzent3" xfId="3" builtinId="38" customBuiltin="1"/>
    <cellStyle name="20 % - Akzent3 2" xfId="90"/>
    <cellStyle name="20 % - Akzent4" xfId="4" builtinId="42" customBuiltin="1"/>
    <cellStyle name="20 % - Akzent4 2" xfId="91"/>
    <cellStyle name="20 % - Akzent5" xfId="5" builtinId="46" customBuiltin="1"/>
    <cellStyle name="20 % - Akzent5 2" xfId="92"/>
    <cellStyle name="20 % - Akzent6" xfId="6" builtinId="50" customBuiltin="1"/>
    <cellStyle name="20 % - Akzent6 2" xfId="93"/>
    <cellStyle name="20% - Accent1" xfId="7"/>
    <cellStyle name="20% - Accent2" xfId="8"/>
    <cellStyle name="20% - Accent3" xfId="9"/>
    <cellStyle name="20% - Accent4" xfId="10"/>
    <cellStyle name="20% - Accent5" xfId="11"/>
    <cellStyle name="20% - Accent6" xfId="12"/>
    <cellStyle name="40 % - Akzent1" xfId="13" builtinId="31" customBuiltin="1"/>
    <cellStyle name="40 % - Akzent1 2" xfId="94"/>
    <cellStyle name="40 % - Akzent2" xfId="14" builtinId="35" customBuiltin="1"/>
    <cellStyle name="40 % - Akzent2 2" xfId="95"/>
    <cellStyle name="40 % - Akzent3" xfId="15" builtinId="39" customBuiltin="1"/>
    <cellStyle name="40 % - Akzent3 2" xfId="96"/>
    <cellStyle name="40 % - Akzent4" xfId="16" builtinId="43" customBuiltin="1"/>
    <cellStyle name="40 % - Akzent4 2" xfId="97"/>
    <cellStyle name="40 % - Akzent5" xfId="17" builtinId="47" customBuiltin="1"/>
    <cellStyle name="40 % - Akzent5 2" xfId="98"/>
    <cellStyle name="40 % - Akzent6" xfId="18" builtinId="51" customBuiltin="1"/>
    <cellStyle name="40 % - Akzent6 2" xfId="99"/>
    <cellStyle name="40% - Accent1" xfId="19"/>
    <cellStyle name="40% - Accent2" xfId="20"/>
    <cellStyle name="40% - Accent3" xfId="21"/>
    <cellStyle name="40% - Accent4" xfId="22"/>
    <cellStyle name="40% - Accent5" xfId="23"/>
    <cellStyle name="40% - Accent6" xfId="24"/>
    <cellStyle name="60 % - Akzent1" xfId="25" builtinId="32" customBuiltin="1"/>
    <cellStyle name="60 % - Akzent1 2" xfId="100"/>
    <cellStyle name="60 % - Akzent2" xfId="26" builtinId="36" customBuiltin="1"/>
    <cellStyle name="60 % - Akzent2 2" xfId="101"/>
    <cellStyle name="60 % - Akzent3" xfId="27" builtinId="40" customBuiltin="1"/>
    <cellStyle name="60 % - Akzent3 2" xfId="102"/>
    <cellStyle name="60 % - Akzent4" xfId="28" builtinId="44" customBuiltin="1"/>
    <cellStyle name="60 % - Akzent4 2" xfId="103"/>
    <cellStyle name="60 % - Akzent5" xfId="29" builtinId="48" customBuiltin="1"/>
    <cellStyle name="60 % - Akzent5 2" xfId="104"/>
    <cellStyle name="60 % - Akzent6" xfId="30" builtinId="52" customBuiltin="1"/>
    <cellStyle name="60 % - Akzent6 2" xfId="105"/>
    <cellStyle name="60% - Accent1" xfId="31"/>
    <cellStyle name="60% - Accent2" xfId="32"/>
    <cellStyle name="60% - Accent3" xfId="33"/>
    <cellStyle name="60% - Accent4" xfId="34"/>
    <cellStyle name="60% - Accent5" xfId="35"/>
    <cellStyle name="60% - Accent6" xfId="36"/>
    <cellStyle name="Accent1" xfId="37"/>
    <cellStyle name="Accent2" xfId="38"/>
    <cellStyle name="Accent3" xfId="39"/>
    <cellStyle name="Accent4" xfId="40"/>
    <cellStyle name="Accent5" xfId="41"/>
    <cellStyle name="Accent6" xfId="42"/>
    <cellStyle name="Akzent1" xfId="43" builtinId="29" customBuiltin="1"/>
    <cellStyle name="Akzent1 2" xfId="106"/>
    <cellStyle name="Akzent2" xfId="44" builtinId="33" customBuiltin="1"/>
    <cellStyle name="Akzent2 2" xfId="107"/>
    <cellStyle name="Akzent3" xfId="45" builtinId="37" customBuiltin="1"/>
    <cellStyle name="Akzent3 2" xfId="108"/>
    <cellStyle name="Akzent4" xfId="46" builtinId="41" customBuiltin="1"/>
    <cellStyle name="Akzent4 2" xfId="109"/>
    <cellStyle name="Akzent5" xfId="47" builtinId="45" customBuiltin="1"/>
    <cellStyle name="Akzent5 2" xfId="110"/>
    <cellStyle name="Akzent6" xfId="48" builtinId="49" customBuiltin="1"/>
    <cellStyle name="Akzent6 2" xfId="111"/>
    <cellStyle name="Ausgabe" xfId="49" builtinId="21" customBuiltin="1"/>
    <cellStyle name="Ausgabe 2" xfId="112"/>
    <cellStyle name="Bad" xfId="50"/>
    <cellStyle name="Berechnung" xfId="51" builtinId="22" customBuiltin="1"/>
    <cellStyle name="Berechnung 2" xfId="113"/>
    <cellStyle name="Calculation" xfId="52"/>
    <cellStyle name="Check Cell" xfId="53"/>
    <cellStyle name="Eingabe" xfId="54" builtinId="20" customBuiltin="1"/>
    <cellStyle name="Eingabe 2" xfId="114"/>
    <cellStyle name="Ergebnis" xfId="55" builtinId="25" customBuiltin="1"/>
    <cellStyle name="Ergebnis 2" xfId="115"/>
    <cellStyle name="Erklärender Text" xfId="56" builtinId="53" customBuiltin="1"/>
    <cellStyle name="Erklärender Text 2" xfId="116"/>
    <cellStyle name="Explanatory Text" xfId="57"/>
    <cellStyle name="Good" xfId="58"/>
    <cellStyle name="Gut" xfId="59" builtinId="26" customBuiltin="1"/>
    <cellStyle name="Gut 2" xfId="117"/>
    <cellStyle name="Heading 1" xfId="60"/>
    <cellStyle name="Heading 2" xfId="61"/>
    <cellStyle name="Heading 3" xfId="62"/>
    <cellStyle name="Heading 4" xfId="63"/>
    <cellStyle name="Hyperlink" xfId="87" builtinId="8"/>
    <cellStyle name="Input" xfId="64"/>
    <cellStyle name="Komma" xfId="65" builtinId="3"/>
    <cellStyle name="Komma 2" xfId="118"/>
    <cellStyle name="Linked Cell" xfId="66"/>
    <cellStyle name="Neutral" xfId="67" builtinId="28" customBuiltin="1"/>
    <cellStyle name="Normal_IR_Zahlenfolder2" xfId="68"/>
    <cellStyle name="Note" xfId="69"/>
    <cellStyle name="Note 2" xfId="119"/>
    <cellStyle name="Notiz" xfId="70" builtinId="10" customBuiltin="1"/>
    <cellStyle name="Notiz 2" xfId="120"/>
    <cellStyle name="Output" xfId="71"/>
    <cellStyle name="Prozent" xfId="72" builtinId="5"/>
    <cellStyle name="Prozent 2" xfId="121"/>
    <cellStyle name="Schlecht" xfId="73" builtinId="27" customBuiltin="1"/>
    <cellStyle name="Schlecht 2" xfId="122"/>
    <cellStyle name="Standard" xfId="0" builtinId="0"/>
    <cellStyle name="Standard 2" xfId="123"/>
    <cellStyle name="Stil 1" xfId="74"/>
    <cellStyle name="Style 1" xfId="75"/>
    <cellStyle name="Style 1 2" xfId="124"/>
    <cellStyle name="Title" xfId="76"/>
    <cellStyle name="Total" xfId="77"/>
    <cellStyle name="Überschrift" xfId="78" builtinId="15" customBuiltin="1"/>
    <cellStyle name="Überschrift 1" xfId="79" builtinId="16" customBuiltin="1"/>
    <cellStyle name="Überschrift 1 2" xfId="125"/>
    <cellStyle name="Überschrift 2" xfId="80" builtinId="17" customBuiltin="1"/>
    <cellStyle name="Überschrift 2 2" xfId="126"/>
    <cellStyle name="Überschrift 3" xfId="81" builtinId="18" customBuiltin="1"/>
    <cellStyle name="Überschrift 3 2" xfId="127"/>
    <cellStyle name="Überschrift 4" xfId="82" builtinId="19" customBuiltin="1"/>
    <cellStyle name="Überschrift 4 2" xfId="128"/>
    <cellStyle name="Überschrift 5" xfId="129"/>
    <cellStyle name="Verknüpfte Zelle" xfId="83" builtinId="24" customBuiltin="1"/>
    <cellStyle name="Verknüpfte Zelle 2" xfId="130"/>
    <cellStyle name="Warnender Text" xfId="84" builtinId="11" customBuiltin="1"/>
    <cellStyle name="Warnender Text 2" xfId="131"/>
    <cellStyle name="Warning Text" xfId="85"/>
    <cellStyle name="Zelle überprüfen" xfId="86" builtinId="23" customBuiltin="1"/>
    <cellStyle name="Zelle überprüfen 2" xfId="13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5132705" y="5143500"/>
    <xdr:ext cx="3434080" cy="719455"/>
    <xdr:pic>
      <xdr:nvPicPr>
        <xdr:cNvPr id="2" name="Bild 2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2705" y="5143500"/>
          <a:ext cx="3434080" cy="719455"/>
        </a:xfrm>
        <a:prstGeom prst="rect">
          <a:avLst/>
        </a:prstGeom>
        <a:noFill/>
        <a:ln>
          <a:noFill/>
        </a:ln>
      </xdr:spPr>
    </xdr:pic>
    <xdr:clientData/>
  </xdr:absoluteAnchor>
  <xdr:absoluteAnchor>
    <xdr:pos x="431165" y="293370"/>
    <xdr:ext cx="683895" cy="683895"/>
    <xdr:sp macro="" textlink="">
      <xdr:nvSpPr>
        <xdr:cNvPr id="3" name="Rectangle 2"/>
        <xdr:cNvSpPr>
          <a:spLocks noChangeArrowheads="1"/>
        </xdr:cNvSpPr>
      </xdr:nvSpPr>
      <xdr:spPr bwMode="auto">
        <a:xfrm>
          <a:off x="431165" y="293370"/>
          <a:ext cx="683895" cy="683895"/>
        </a:xfrm>
        <a:prstGeom prst="rect">
          <a:avLst/>
        </a:prstGeom>
        <a:solidFill>
          <a:srgbClr val="FFFFFF"/>
        </a:solidFill>
        <a:ln w="38100">
          <a:solidFill>
            <a:srgbClr val="66CC00"/>
          </a:solidFill>
          <a:miter lim="800000"/>
          <a:headEnd/>
          <a:tailEnd/>
        </a:ln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de-DE"/>
        </a:p>
      </xdr:txBody>
    </xdr:sp>
    <xdr:clientData/>
  </xdr:absoluteAnchor>
  <xdr:absoluteAnchor>
    <xdr:pos x="1229995" y="161925"/>
    <xdr:ext cx="5342890" cy="846455"/>
    <xdr:sp macro="" textlink="">
      <xdr:nvSpPr>
        <xdr:cNvPr id="4" name="Text Box 3"/>
        <xdr:cNvSpPr txBox="1">
          <a:spLocks noChangeArrowheads="1"/>
        </xdr:cNvSpPr>
      </xdr:nvSpPr>
      <xdr:spPr bwMode="auto">
        <a:xfrm>
          <a:off x="1229995" y="161925"/>
          <a:ext cx="5342890" cy="84645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pPr>
            <a:spcAft>
              <a:spcPts val="0"/>
            </a:spcAft>
          </a:pPr>
          <a:r>
            <a:rPr lang="de-AT" sz="230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OMV</a:t>
          </a:r>
          <a:r>
            <a:rPr lang="de-AT" sz="2300" baseline="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 Group in figures</a:t>
          </a:r>
          <a:endParaRPr lang="de-AT" sz="2300">
            <a:solidFill>
              <a:srgbClr val="003366"/>
            </a:solidFill>
            <a:effectLst/>
            <a:latin typeface="Arial Narrow"/>
            <a:ea typeface="Times New Roman"/>
            <a:cs typeface="Arial"/>
          </a:endParaRPr>
        </a:p>
        <a:p>
          <a:pPr>
            <a:spcAft>
              <a:spcPts val="0"/>
            </a:spcAft>
          </a:pPr>
          <a:r>
            <a:rPr lang="de-AT" sz="230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2012</a:t>
          </a:r>
          <a:endParaRPr lang="de-DE" sz="1200">
            <a:effectLst/>
            <a:latin typeface="Times New Roman"/>
            <a:ea typeface="Times New Roman"/>
          </a:endParaRPr>
        </a:p>
      </xdr:txBody>
    </xdr:sp>
    <xdr:clientData/>
  </xdr:absoluteAnchor>
  <xdr:absoluteAnchor>
    <xdr:pos x="0" y="1311910"/>
    <xdr:ext cx="8674100" cy="250190"/>
    <xdr:sp macro="" textlink="">
      <xdr:nvSpPr>
        <xdr:cNvPr id="5" name="Rectangle 3"/>
        <xdr:cNvSpPr>
          <a:spLocks noChangeArrowheads="1"/>
        </xdr:cNvSpPr>
      </xdr:nvSpPr>
      <xdr:spPr bwMode="auto">
        <a:xfrm>
          <a:off x="0" y="1311910"/>
          <a:ext cx="8674100" cy="250190"/>
        </a:xfrm>
        <a:prstGeom prst="rect">
          <a:avLst/>
        </a:prstGeom>
        <a:gradFill>
          <a:gsLst>
            <a:gs pos="0">
              <a:srgbClr val="003366"/>
            </a:gs>
            <a:gs pos="75000">
              <a:srgbClr val="008FD1"/>
            </a:gs>
            <a:gs pos="55000">
              <a:srgbClr val="003366">
                <a:lumMod val="85000"/>
                <a:lumOff val="15000"/>
              </a:srgbClr>
            </a:gs>
            <a:gs pos="50000">
              <a:srgbClr val="003366">
                <a:lumMod val="88000"/>
                <a:lumOff val="12000"/>
              </a:srgbClr>
            </a:gs>
            <a:gs pos="100000">
              <a:srgbClr val="003366"/>
            </a:gs>
          </a:gsLst>
          <a:lin ang="0" scaled="1"/>
        </a:gradFill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de-DE"/>
        </a:p>
      </xdr:txBody>
    </xdr:sp>
    <xdr:clientData/>
  </xdr:absoluteAnchor>
  <xdr:absoluteAnchor>
    <xdr:pos x="5127625" y="1309370"/>
    <xdr:ext cx="3380105" cy="250190"/>
    <xdr:sp macro="" textlink="">
      <xdr:nvSpPr>
        <xdr:cNvPr id="6" name="Text Box 5"/>
        <xdr:cNvSpPr txBox="1">
          <a:spLocks noChangeArrowheads="1"/>
        </xdr:cNvSpPr>
      </xdr:nvSpPr>
      <xdr:spPr bwMode="auto">
        <a:xfrm>
          <a:off x="5127625" y="1309370"/>
          <a:ext cx="3380105" cy="2501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ctr" anchorCtr="0" upright="1">
          <a:noAutofit/>
        </a:bodyPr>
        <a:lstStyle/>
        <a:p>
          <a:pPr algn="r">
            <a:spcAft>
              <a:spcPts val="0"/>
            </a:spcAft>
          </a:pPr>
          <a:r>
            <a:rPr lang="de-AT" sz="1000">
              <a:solidFill>
                <a:srgbClr val="FFFFFF"/>
              </a:solidFill>
              <a:effectLst/>
              <a:latin typeface="Arial Narrow"/>
              <a:ea typeface="Times New Roman"/>
              <a:cs typeface="Arial"/>
            </a:rPr>
            <a:t>OMV Aktiengesellschaft</a:t>
          </a:r>
          <a:endParaRPr lang="de-DE" sz="1000">
            <a:effectLst/>
            <a:latin typeface="Times New Roman"/>
            <a:ea typeface="Times New Roman"/>
          </a:endParaRPr>
        </a:p>
      </xdr:txBody>
    </xdr:sp>
    <xdr:clientData/>
  </xdr:absolute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4:C26"/>
  <sheetViews>
    <sheetView tabSelected="1" zoomScaleNormal="100" workbookViewId="0">
      <selection activeCell="B20" sqref="B20"/>
    </sheetView>
  </sheetViews>
  <sheetFormatPr baseColWidth="10" defaultColWidth="11.44140625" defaultRowHeight="13.2" x14ac:dyDescent="0.25"/>
  <cols>
    <col min="1" max="1" width="6.33203125" style="6" customWidth="1"/>
    <col min="2" max="2" width="56.5546875" style="6" customWidth="1"/>
    <col min="3" max="3" width="21.88671875" style="6" customWidth="1"/>
    <col min="4" max="16384" width="11.44140625" style="6"/>
  </cols>
  <sheetData>
    <row r="14" spans="2:3" x14ac:dyDescent="0.25">
      <c r="B14" s="5" t="s">
        <v>197</v>
      </c>
    </row>
    <row r="15" spans="2:3" x14ac:dyDescent="0.25">
      <c r="B15" s="234" t="s">
        <v>198</v>
      </c>
      <c r="C15" s="234"/>
    </row>
    <row r="16" spans="2:3" x14ac:dyDescent="0.25">
      <c r="B16" s="5"/>
    </row>
    <row r="17" spans="2:2" s="8" customFormat="1" ht="18" customHeight="1" x14ac:dyDescent="0.25">
      <c r="B17" s="7" t="s">
        <v>103</v>
      </c>
    </row>
    <row r="18" spans="2:2" s="8" customFormat="1" ht="18" customHeight="1" x14ac:dyDescent="0.25">
      <c r="B18" s="7" t="s">
        <v>169</v>
      </c>
    </row>
    <row r="19" spans="2:2" s="8" customFormat="1" ht="18" customHeight="1" x14ac:dyDescent="0.25">
      <c r="B19" s="7" t="s">
        <v>21</v>
      </c>
    </row>
    <row r="20" spans="2:2" s="8" customFormat="1" ht="18" customHeight="1" x14ac:dyDescent="0.25">
      <c r="B20" s="7" t="s">
        <v>111</v>
      </c>
    </row>
    <row r="21" spans="2:2" s="8" customFormat="1" ht="18" customHeight="1" x14ac:dyDescent="0.25">
      <c r="B21" s="7" t="s">
        <v>199</v>
      </c>
    </row>
    <row r="22" spans="2:2" s="8" customFormat="1" ht="18" customHeight="1" x14ac:dyDescent="0.25">
      <c r="B22" s="7" t="s">
        <v>200</v>
      </c>
    </row>
    <row r="23" spans="2:2" s="8" customFormat="1" ht="18" customHeight="1" x14ac:dyDescent="0.25">
      <c r="B23" s="7" t="s">
        <v>262</v>
      </c>
    </row>
    <row r="24" spans="2:2" s="8" customFormat="1" ht="18" customHeight="1" x14ac:dyDescent="0.25">
      <c r="B24" s="7" t="s">
        <v>78</v>
      </c>
    </row>
    <row r="25" spans="2:2" s="8" customFormat="1" ht="18" customHeight="1" x14ac:dyDescent="0.25">
      <c r="B25" s="7" t="s">
        <v>30</v>
      </c>
    </row>
    <row r="26" spans="2:2" s="8" customFormat="1" ht="18" customHeight="1" x14ac:dyDescent="0.25"/>
  </sheetData>
  <mergeCells count="1">
    <mergeCell ref="B15:C15"/>
  </mergeCells>
  <hyperlinks>
    <hyperlink ref="B17" location="'At a glance'!A1" display="At a glance"/>
    <hyperlink ref="B18" location="'Key figures of OMV Group'!A1" display="Key figures of OMV Group"/>
    <hyperlink ref="B19" location="'Key figures by segments'!A1" display="Key figures by segments"/>
    <hyperlink ref="B20" location="'OMV employees, HSSE'!A1" display="OMV employees, HSSE"/>
    <hyperlink ref="B21" location="'E&amp;P'!A1" display="Exploration and Production (E&amp;P)"/>
    <hyperlink ref="B22" location="'G&amp;P'!A1" display="Gas and Power (G&amp;P)"/>
    <hyperlink ref="B23" location="'R&amp;M'!A1" display="Refining and Marketing including petrochemicals (R&amp;M)"/>
    <hyperlink ref="B24" location="'Market indicators '!A1" display="Market indicators"/>
    <hyperlink ref="B25" location="'Key OMV share data'!A1" display="Key OMV share data"/>
  </hyperlinks>
  <pageMargins left="0.70866141732283472" right="0.70866141732283472" top="0.78740157480314965" bottom="0.78740157480314965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zoomScaleNormal="100" zoomScaleSheetLayoutView="115" workbookViewId="0"/>
  </sheetViews>
  <sheetFormatPr baseColWidth="10" defaultColWidth="11.44140625" defaultRowHeight="18" customHeight="1" x14ac:dyDescent="0.25"/>
  <cols>
    <col min="1" max="1" width="65.6640625" style="69" customWidth="1"/>
    <col min="2" max="6" width="11.5546875" style="69" customWidth="1"/>
    <col min="7" max="16384" width="11.44140625" style="69"/>
  </cols>
  <sheetData>
    <row r="1" spans="1:7" ht="18" customHeight="1" x14ac:dyDescent="0.3">
      <c r="A1" s="53" t="s">
        <v>103</v>
      </c>
      <c r="B1" s="53"/>
      <c r="C1" s="54"/>
    </row>
    <row r="2" spans="1:7" ht="18" customHeight="1" x14ac:dyDescent="0.25">
      <c r="G2" s="55"/>
    </row>
    <row r="3" spans="1:7" ht="18" customHeight="1" thickBot="1" x14ac:dyDescent="0.3">
      <c r="A3" s="20"/>
      <c r="B3" s="56">
        <v>2012</v>
      </c>
      <c r="C3" s="57">
        <v>2011</v>
      </c>
      <c r="D3" s="57">
        <v>2010</v>
      </c>
      <c r="E3" s="57">
        <v>2009</v>
      </c>
      <c r="F3" s="58">
        <v>2008</v>
      </c>
      <c r="G3" s="55"/>
    </row>
    <row r="4" spans="1:7" ht="18" customHeight="1" thickTop="1" thickBot="1" x14ac:dyDescent="0.3">
      <c r="A4" s="12" t="s">
        <v>133</v>
      </c>
      <c r="B4" s="106">
        <v>303</v>
      </c>
      <c r="C4" s="33">
        <v>288</v>
      </c>
      <c r="D4" s="34">
        <v>318</v>
      </c>
      <c r="E4" s="34">
        <v>317</v>
      </c>
      <c r="F4" s="34">
        <v>317</v>
      </c>
      <c r="G4" s="35"/>
    </row>
    <row r="5" spans="1:7" ht="18" customHeight="1" thickBot="1" x14ac:dyDescent="0.3">
      <c r="A5" s="14" t="s">
        <v>251</v>
      </c>
      <c r="B5" s="37">
        <v>4432</v>
      </c>
      <c r="C5" s="37">
        <v>4484</v>
      </c>
      <c r="D5" s="37">
        <v>2291</v>
      </c>
      <c r="E5" s="37">
        <v>2433</v>
      </c>
      <c r="F5" s="37">
        <v>2528</v>
      </c>
      <c r="G5" s="35"/>
    </row>
    <row r="6" spans="1:7" ht="18" customHeight="1" thickBot="1" x14ac:dyDescent="0.3">
      <c r="A6" s="14" t="s">
        <v>6</v>
      </c>
      <c r="B6" s="31">
        <v>22</v>
      </c>
      <c r="C6" s="30">
        <v>22.3</v>
      </c>
      <c r="D6" s="30">
        <v>25.8</v>
      </c>
      <c r="E6" s="44">
        <v>25.8</v>
      </c>
      <c r="F6" s="44">
        <v>25.8</v>
      </c>
      <c r="G6" s="32"/>
    </row>
    <row r="7" spans="1:7" ht="18" customHeight="1" thickBot="1" x14ac:dyDescent="0.3">
      <c r="A7" s="14" t="s">
        <v>136</v>
      </c>
      <c r="B7" s="15">
        <v>437</v>
      </c>
      <c r="C7" s="30">
        <v>272</v>
      </c>
      <c r="D7" s="30">
        <v>203</v>
      </c>
      <c r="E7" s="44">
        <v>147</v>
      </c>
      <c r="F7" s="44">
        <v>143</v>
      </c>
      <c r="G7" s="32"/>
    </row>
    <row r="8" spans="1:7" ht="18" customHeight="1" thickBot="1" x14ac:dyDescent="0.3">
      <c r="A8" s="14" t="s">
        <v>252</v>
      </c>
      <c r="B8" s="15">
        <v>11</v>
      </c>
      <c r="C8" s="43">
        <v>11</v>
      </c>
      <c r="D8" s="43">
        <v>10</v>
      </c>
      <c r="E8" s="43">
        <v>6</v>
      </c>
      <c r="F8" s="43">
        <v>12</v>
      </c>
      <c r="G8" s="32"/>
    </row>
    <row r="9" spans="1:7" ht="18" customHeight="1" thickBot="1" x14ac:dyDescent="0.3">
      <c r="A9" s="14" t="s">
        <v>172</v>
      </c>
      <c r="B9" s="15">
        <v>13</v>
      </c>
      <c r="C9" s="43">
        <v>13</v>
      </c>
      <c r="D9" s="43">
        <v>11</v>
      </c>
      <c r="E9" s="43">
        <v>7</v>
      </c>
      <c r="F9" s="43">
        <v>16</v>
      </c>
      <c r="G9" s="32"/>
    </row>
    <row r="10" spans="1:7" ht="18" customHeight="1" thickBot="1" x14ac:dyDescent="0.3">
      <c r="A10" s="14" t="s">
        <v>253</v>
      </c>
      <c r="B10" s="15">
        <v>26</v>
      </c>
      <c r="C10" s="43">
        <v>34</v>
      </c>
      <c r="D10" s="43">
        <v>46</v>
      </c>
      <c r="E10" s="43">
        <v>33</v>
      </c>
      <c r="F10" s="43">
        <v>37</v>
      </c>
      <c r="G10" s="32"/>
    </row>
    <row r="11" spans="1:7" ht="18" customHeight="1" thickBot="1" x14ac:dyDescent="0.3">
      <c r="A11" s="96" t="s">
        <v>254</v>
      </c>
      <c r="B11" s="97">
        <v>29</v>
      </c>
      <c r="C11" s="87">
        <v>32</v>
      </c>
      <c r="D11" s="87">
        <v>32</v>
      </c>
      <c r="E11" s="86">
        <v>52</v>
      </c>
      <c r="F11" s="86">
        <v>22</v>
      </c>
      <c r="G11" s="32"/>
    </row>
    <row r="12" spans="1:7" ht="18" customHeight="1" thickTop="1" x14ac:dyDescent="0.25">
      <c r="A12" s="61"/>
    </row>
    <row r="13" spans="1:7" ht="18" customHeight="1" x14ac:dyDescent="0.25">
      <c r="A13" s="99" t="s">
        <v>255</v>
      </c>
    </row>
    <row r="14" spans="1:7" ht="18" customHeight="1" x14ac:dyDescent="0.25">
      <c r="A14" s="99" t="s">
        <v>256</v>
      </c>
    </row>
    <row r="15" spans="1:7" ht="18" customHeight="1" x14ac:dyDescent="0.25">
      <c r="A15" s="99" t="s">
        <v>173</v>
      </c>
    </row>
    <row r="16" spans="1:7" ht="18" customHeight="1" x14ac:dyDescent="0.25">
      <c r="G16" s="59"/>
    </row>
  </sheetData>
  <phoneticPr fontId="2" type="noConversion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0"/>
  <sheetViews>
    <sheetView zoomScaleNormal="100" zoomScaleSheetLayoutView="130" workbookViewId="0"/>
  </sheetViews>
  <sheetFormatPr baseColWidth="10" defaultColWidth="11.44140625" defaultRowHeight="18" customHeight="1" x14ac:dyDescent="0.25"/>
  <cols>
    <col min="1" max="1" width="65.6640625" style="69" customWidth="1"/>
    <col min="2" max="6" width="11.6640625" style="69" customWidth="1"/>
    <col min="7" max="16384" width="11.44140625" style="69"/>
  </cols>
  <sheetData>
    <row r="1" spans="1:7" ht="18" customHeight="1" x14ac:dyDescent="0.3">
      <c r="A1" s="74" t="s">
        <v>169</v>
      </c>
    </row>
    <row r="3" spans="1:7" ht="18" customHeight="1" thickBot="1" x14ac:dyDescent="0.3">
      <c r="A3" s="9" t="s">
        <v>243</v>
      </c>
      <c r="B3" s="9">
        <v>2012</v>
      </c>
      <c r="C3" s="11" t="s">
        <v>238</v>
      </c>
      <c r="D3" s="11">
        <v>2010</v>
      </c>
      <c r="E3" s="10">
        <v>2009</v>
      </c>
      <c r="F3" s="10">
        <v>2008</v>
      </c>
      <c r="G3" s="32"/>
    </row>
    <row r="4" spans="1:7" ht="18" customHeight="1" thickTop="1" thickBot="1" x14ac:dyDescent="0.3">
      <c r="A4" s="75" t="s">
        <v>8</v>
      </c>
      <c r="B4" s="76">
        <v>42649</v>
      </c>
      <c r="C4" s="77">
        <v>34053</v>
      </c>
      <c r="D4" s="77">
        <v>23323</v>
      </c>
      <c r="E4" s="78">
        <v>17917</v>
      </c>
      <c r="F4" s="79">
        <v>25543</v>
      </c>
      <c r="G4" s="35"/>
    </row>
    <row r="5" spans="1:7" ht="18" customHeight="1" thickBot="1" x14ac:dyDescent="0.3">
      <c r="A5" s="75" t="s">
        <v>9</v>
      </c>
      <c r="B5" s="76">
        <v>3104</v>
      </c>
      <c r="C5" s="77">
        <v>2494</v>
      </c>
      <c r="D5" s="77">
        <v>2334</v>
      </c>
      <c r="E5" s="78">
        <v>1410</v>
      </c>
      <c r="F5" s="80">
        <v>2340</v>
      </c>
      <c r="G5" s="32"/>
    </row>
    <row r="6" spans="1:7" ht="18" customHeight="1" thickBot="1" x14ac:dyDescent="0.3">
      <c r="A6" s="75" t="s">
        <v>257</v>
      </c>
      <c r="B6" s="81">
        <v>3407</v>
      </c>
      <c r="C6" s="82">
        <v>2530</v>
      </c>
      <c r="D6" s="82">
        <v>2470</v>
      </c>
      <c r="E6" s="83">
        <v>1418</v>
      </c>
      <c r="F6" s="83">
        <v>3405</v>
      </c>
      <c r="G6" s="32"/>
    </row>
    <row r="7" spans="1:7" ht="18" customHeight="1" thickBot="1" x14ac:dyDescent="0.3">
      <c r="A7" s="75" t="s">
        <v>10</v>
      </c>
      <c r="B7" s="77">
        <v>-246</v>
      </c>
      <c r="C7" s="77">
        <v>-273</v>
      </c>
      <c r="D7" s="77">
        <v>-373</v>
      </c>
      <c r="E7" s="78">
        <v>-228</v>
      </c>
      <c r="F7" s="80">
        <v>-31</v>
      </c>
      <c r="G7" s="32"/>
    </row>
    <row r="8" spans="1:7" ht="18" customHeight="1" thickBot="1" x14ac:dyDescent="0.3">
      <c r="A8" s="75" t="s">
        <v>11</v>
      </c>
      <c r="B8" s="76">
        <v>2857</v>
      </c>
      <c r="C8" s="77">
        <v>2221</v>
      </c>
      <c r="D8" s="77">
        <v>1961</v>
      </c>
      <c r="E8" s="84">
        <v>1182</v>
      </c>
      <c r="F8" s="83">
        <v>2309</v>
      </c>
      <c r="G8" s="32"/>
    </row>
    <row r="9" spans="1:7" ht="18" customHeight="1" thickBot="1" x14ac:dyDescent="0.3">
      <c r="A9" s="75" t="s">
        <v>12</v>
      </c>
      <c r="B9" s="77">
        <v>-1067</v>
      </c>
      <c r="C9" s="77">
        <v>-633</v>
      </c>
      <c r="D9" s="77">
        <v>-747</v>
      </c>
      <c r="E9" s="78">
        <v>-465</v>
      </c>
      <c r="F9" s="80">
        <v>-780</v>
      </c>
      <c r="G9" s="32"/>
    </row>
    <row r="10" spans="1:7" ht="18" customHeight="1" thickBot="1" x14ac:dyDescent="0.3">
      <c r="A10" s="75" t="s">
        <v>122</v>
      </c>
      <c r="B10" s="81">
        <v>1363</v>
      </c>
      <c r="C10" s="82">
        <v>1079</v>
      </c>
      <c r="D10" s="83">
        <v>921</v>
      </c>
      <c r="E10" s="84">
        <v>572</v>
      </c>
      <c r="F10" s="83">
        <v>1374</v>
      </c>
      <c r="G10" s="32"/>
    </row>
    <row r="11" spans="1:7" ht="18" customHeight="1" thickBot="1" x14ac:dyDescent="0.3">
      <c r="A11" s="85" t="s">
        <v>258</v>
      </c>
      <c r="B11" s="45">
        <v>1544</v>
      </c>
      <c r="C11" s="86">
        <v>1084</v>
      </c>
      <c r="D11" s="87">
        <v>1118</v>
      </c>
      <c r="E11" s="87">
        <v>596</v>
      </c>
      <c r="F11" s="86">
        <v>1942</v>
      </c>
      <c r="G11" s="32"/>
    </row>
    <row r="12" spans="1:7" ht="18" customHeight="1" thickTop="1" x14ac:dyDescent="0.25">
      <c r="A12" s="88"/>
      <c r="B12" s="89"/>
      <c r="C12" s="90"/>
      <c r="D12" s="91"/>
      <c r="E12" s="92"/>
      <c r="F12" s="93"/>
      <c r="G12" s="32"/>
    </row>
    <row r="13" spans="1:7" ht="18" customHeight="1" x14ac:dyDescent="0.25">
      <c r="A13" s="88"/>
      <c r="B13" s="89"/>
      <c r="C13" s="90"/>
      <c r="D13" s="90"/>
      <c r="E13" s="90"/>
      <c r="F13" s="90"/>
      <c r="G13" s="94"/>
    </row>
    <row r="14" spans="1:7" ht="18" customHeight="1" thickBot="1" x14ac:dyDescent="0.3">
      <c r="A14" s="9" t="s">
        <v>244</v>
      </c>
      <c r="B14" s="47">
        <v>2012</v>
      </c>
      <c r="C14" s="11" t="s">
        <v>238</v>
      </c>
      <c r="D14" s="11" t="s">
        <v>259</v>
      </c>
      <c r="E14" s="10">
        <v>2009</v>
      </c>
      <c r="F14" s="10">
        <v>2008</v>
      </c>
      <c r="G14" s="32"/>
    </row>
    <row r="15" spans="1:7" ht="18" customHeight="1" thickTop="1" thickBot="1" x14ac:dyDescent="0.3">
      <c r="A15" s="75" t="s">
        <v>13</v>
      </c>
      <c r="B15" s="33">
        <v>30519</v>
      </c>
      <c r="C15" s="95">
        <v>28413</v>
      </c>
      <c r="D15" s="95">
        <v>26419</v>
      </c>
      <c r="E15" s="78">
        <v>21415</v>
      </c>
      <c r="F15" s="79">
        <v>21376</v>
      </c>
      <c r="G15" s="35"/>
    </row>
    <row r="16" spans="1:7" ht="18" customHeight="1" thickBot="1" x14ac:dyDescent="0.3">
      <c r="A16" s="75" t="s">
        <v>14</v>
      </c>
      <c r="B16" s="81">
        <v>14530</v>
      </c>
      <c r="C16" s="82">
        <v>13404</v>
      </c>
      <c r="D16" s="82">
        <v>11238</v>
      </c>
      <c r="E16" s="84">
        <v>10035</v>
      </c>
      <c r="F16" s="83">
        <v>9363</v>
      </c>
      <c r="G16" s="35"/>
    </row>
    <row r="17" spans="1:7" ht="18" customHeight="1" thickBot="1" x14ac:dyDescent="0.3">
      <c r="A17" s="75" t="s">
        <v>15</v>
      </c>
      <c r="B17" s="81">
        <v>3747</v>
      </c>
      <c r="C17" s="82">
        <v>4603</v>
      </c>
      <c r="D17" s="82">
        <v>5167</v>
      </c>
      <c r="E17" s="84">
        <v>3314</v>
      </c>
      <c r="F17" s="83">
        <v>3448</v>
      </c>
      <c r="G17" s="35"/>
    </row>
    <row r="18" spans="1:7" ht="18" customHeight="1" thickBot="1" x14ac:dyDescent="0.3">
      <c r="A18" s="96" t="s">
        <v>245</v>
      </c>
      <c r="B18" s="97">
        <v>18118</v>
      </c>
      <c r="C18" s="87">
        <v>17060</v>
      </c>
      <c r="D18" s="87">
        <v>13970</v>
      </c>
      <c r="E18" s="86">
        <v>12952</v>
      </c>
      <c r="F18" s="86">
        <v>13152</v>
      </c>
      <c r="G18" s="35"/>
    </row>
    <row r="19" spans="1:7" ht="18" customHeight="1" thickTop="1" x14ac:dyDescent="0.25">
      <c r="C19" s="98"/>
      <c r="D19" s="98"/>
      <c r="E19" s="98"/>
      <c r="F19" s="98"/>
    </row>
    <row r="20" spans="1:7" ht="18" customHeight="1" x14ac:dyDescent="0.25">
      <c r="A20" s="99" t="s">
        <v>137</v>
      </c>
      <c r="C20" s="98"/>
      <c r="D20" s="98"/>
      <c r="E20" s="98"/>
      <c r="F20" s="98"/>
    </row>
    <row r="21" spans="1:7" ht="18" customHeight="1" x14ac:dyDescent="0.25">
      <c r="A21" s="60" t="s">
        <v>174</v>
      </c>
      <c r="C21" s="98"/>
      <c r="D21" s="98"/>
      <c r="E21" s="98"/>
      <c r="F21" s="98"/>
    </row>
    <row r="22" spans="1:7" ht="18" customHeight="1" x14ac:dyDescent="0.25">
      <c r="A22" s="99" t="s">
        <v>142</v>
      </c>
      <c r="C22" s="98"/>
      <c r="D22" s="98"/>
      <c r="E22" s="98"/>
      <c r="F22" s="98"/>
    </row>
    <row r="23" spans="1:7" ht="18" customHeight="1" x14ac:dyDescent="0.25">
      <c r="A23" s="99" t="s">
        <v>139</v>
      </c>
      <c r="B23" s="99"/>
      <c r="C23" s="100"/>
      <c r="D23" s="98"/>
      <c r="E23" s="98"/>
      <c r="F23" s="98"/>
    </row>
    <row r="24" spans="1:7" ht="18" customHeight="1" x14ac:dyDescent="0.25">
      <c r="B24" s="99"/>
      <c r="C24" s="101"/>
      <c r="D24" s="98"/>
      <c r="E24" s="98"/>
      <c r="F24" s="98"/>
    </row>
    <row r="25" spans="1:7" ht="18" customHeight="1" x14ac:dyDescent="0.25">
      <c r="C25" s="98"/>
      <c r="D25" s="98"/>
      <c r="E25" s="98"/>
      <c r="F25" s="98"/>
    </row>
    <row r="26" spans="1:7" ht="18" customHeight="1" thickBot="1" x14ac:dyDescent="0.3">
      <c r="A26" s="9" t="s">
        <v>246</v>
      </c>
      <c r="B26" s="9">
        <v>2012</v>
      </c>
      <c r="C26" s="49">
        <v>2011</v>
      </c>
      <c r="D26" s="49">
        <v>2010</v>
      </c>
      <c r="E26" s="49">
        <v>2009</v>
      </c>
      <c r="F26" s="49">
        <v>2008</v>
      </c>
      <c r="G26" s="32"/>
    </row>
    <row r="27" spans="1:7" ht="18" customHeight="1" thickTop="1" thickBot="1" x14ac:dyDescent="0.3">
      <c r="A27" s="75" t="s">
        <v>16</v>
      </c>
      <c r="B27" s="33">
        <v>3813</v>
      </c>
      <c r="C27" s="95">
        <v>2514</v>
      </c>
      <c r="D27" s="95">
        <v>2886</v>
      </c>
      <c r="E27" s="79">
        <v>1847</v>
      </c>
      <c r="F27" s="79">
        <v>3214</v>
      </c>
      <c r="G27" s="32"/>
    </row>
    <row r="28" spans="1:7" ht="18" customHeight="1" thickBot="1" x14ac:dyDescent="0.3">
      <c r="A28" s="75" t="s">
        <v>17</v>
      </c>
      <c r="B28" s="102">
        <v>-2279</v>
      </c>
      <c r="C28" s="102">
        <v>-3106</v>
      </c>
      <c r="D28" s="102">
        <v>-2875</v>
      </c>
      <c r="E28" s="80">
        <v>-1210</v>
      </c>
      <c r="F28" s="80">
        <v>-3404</v>
      </c>
      <c r="G28" s="32"/>
    </row>
    <row r="29" spans="1:7" ht="18" customHeight="1" thickBot="1" x14ac:dyDescent="0.3">
      <c r="A29" s="230" t="s">
        <v>185</v>
      </c>
      <c r="B29" s="102">
        <v>-2498</v>
      </c>
      <c r="C29" s="102">
        <v>-3316</v>
      </c>
      <c r="D29" s="102">
        <v>-2942</v>
      </c>
      <c r="E29" s="80">
        <v>-2743</v>
      </c>
      <c r="F29" s="80">
        <v>-3696</v>
      </c>
      <c r="G29" s="32"/>
    </row>
    <row r="30" spans="1:7" ht="18" customHeight="1" thickBot="1" x14ac:dyDescent="0.3">
      <c r="A30" s="230" t="s">
        <v>247</v>
      </c>
      <c r="B30" s="81">
        <v>218</v>
      </c>
      <c r="C30" s="82">
        <v>210</v>
      </c>
      <c r="D30" s="82">
        <v>66</v>
      </c>
      <c r="E30" s="83">
        <v>1533</v>
      </c>
      <c r="F30" s="82">
        <v>292</v>
      </c>
      <c r="G30" s="32"/>
    </row>
    <row r="31" spans="1:7" ht="18" customHeight="1" thickBot="1" x14ac:dyDescent="0.3">
      <c r="A31" s="75" t="s">
        <v>18</v>
      </c>
      <c r="B31" s="102">
        <v>-658</v>
      </c>
      <c r="C31" s="102">
        <v>21</v>
      </c>
      <c r="D31" s="102">
        <v>256</v>
      </c>
      <c r="E31" s="80">
        <v>-657</v>
      </c>
      <c r="F31" s="82">
        <v>209</v>
      </c>
      <c r="G31" s="32"/>
    </row>
    <row r="32" spans="1:7" ht="18" customHeight="1" thickBot="1" x14ac:dyDescent="0.3">
      <c r="A32" s="75" t="s">
        <v>161</v>
      </c>
      <c r="B32" s="81">
        <v>1227</v>
      </c>
      <c r="C32" s="82">
        <v>359</v>
      </c>
      <c r="D32" s="82">
        <v>946</v>
      </c>
      <c r="E32" s="82">
        <v>675</v>
      </c>
      <c r="F32" s="82">
        <v>700</v>
      </c>
      <c r="G32" s="32"/>
    </row>
    <row r="33" spans="1:7" ht="18" customHeight="1" thickBot="1" x14ac:dyDescent="0.3">
      <c r="A33" s="75" t="s">
        <v>19</v>
      </c>
      <c r="B33" s="81">
        <v>1533</v>
      </c>
      <c r="C33" s="82">
        <v>-592</v>
      </c>
      <c r="D33" s="82">
        <v>11</v>
      </c>
      <c r="E33" s="82">
        <v>637</v>
      </c>
      <c r="F33" s="82">
        <v>-190</v>
      </c>
      <c r="G33" s="32"/>
    </row>
    <row r="34" spans="1:7" ht="18" customHeight="1" thickBot="1" x14ac:dyDescent="0.3">
      <c r="A34" s="10" t="s">
        <v>176</v>
      </c>
      <c r="B34" s="103">
        <v>907</v>
      </c>
      <c r="C34" s="103">
        <v>-1034</v>
      </c>
      <c r="D34" s="103">
        <v>-322</v>
      </c>
      <c r="E34" s="103">
        <v>301</v>
      </c>
      <c r="F34" s="103">
        <v>-737</v>
      </c>
      <c r="G34" s="32"/>
    </row>
    <row r="35" spans="1:7" ht="18" customHeight="1" thickTop="1" x14ac:dyDescent="0.25">
      <c r="B35" s="104"/>
      <c r="C35" s="98"/>
      <c r="D35" s="98"/>
      <c r="E35" s="98"/>
      <c r="F35" s="98"/>
      <c r="G35" s="94"/>
    </row>
    <row r="36" spans="1:7" ht="18" customHeight="1" x14ac:dyDescent="0.25">
      <c r="B36" s="104"/>
      <c r="C36" s="98"/>
      <c r="D36" s="98"/>
      <c r="E36" s="98"/>
      <c r="F36" s="98"/>
      <c r="G36" s="94"/>
    </row>
    <row r="37" spans="1:7" ht="18" customHeight="1" thickBot="1" x14ac:dyDescent="0.3">
      <c r="A37" s="9" t="s">
        <v>85</v>
      </c>
      <c r="B37" s="47">
        <v>2012</v>
      </c>
      <c r="C37" s="52" t="s">
        <v>241</v>
      </c>
      <c r="D37" s="49" t="s">
        <v>248</v>
      </c>
      <c r="E37" s="49">
        <v>2009</v>
      </c>
      <c r="F37" s="49">
        <v>2008</v>
      </c>
      <c r="G37" s="32"/>
    </row>
    <row r="38" spans="1:7" ht="18" customHeight="1" thickTop="1" thickBot="1" x14ac:dyDescent="0.3">
      <c r="A38" s="75" t="s">
        <v>249</v>
      </c>
      <c r="B38" s="105">
        <v>1976</v>
      </c>
      <c r="C38" s="105">
        <v>1881</v>
      </c>
      <c r="D38" s="105">
        <v>1446</v>
      </c>
      <c r="E38" s="105">
        <v>820</v>
      </c>
      <c r="F38" s="95">
        <v>1603</v>
      </c>
      <c r="G38" s="32"/>
    </row>
    <row r="39" spans="1:7" ht="18" customHeight="1" thickBot="1" x14ac:dyDescent="0.3">
      <c r="A39" s="75" t="s">
        <v>250</v>
      </c>
      <c r="B39" s="105">
        <v>11</v>
      </c>
      <c r="C39" s="102">
        <v>11</v>
      </c>
      <c r="D39" s="102">
        <v>10</v>
      </c>
      <c r="E39" s="102">
        <v>6</v>
      </c>
      <c r="F39" s="77">
        <v>12</v>
      </c>
      <c r="G39" s="32"/>
    </row>
    <row r="40" spans="1:7" ht="18" customHeight="1" thickBot="1" x14ac:dyDescent="0.3">
      <c r="A40" s="75" t="s">
        <v>99</v>
      </c>
      <c r="B40" s="105">
        <v>13</v>
      </c>
      <c r="C40" s="102">
        <v>13</v>
      </c>
      <c r="D40" s="102">
        <v>11</v>
      </c>
      <c r="E40" s="102">
        <v>7</v>
      </c>
      <c r="F40" s="102">
        <v>16</v>
      </c>
      <c r="G40" s="32"/>
    </row>
    <row r="41" spans="1:7" ht="18" customHeight="1" thickBot="1" x14ac:dyDescent="0.3">
      <c r="A41" s="75" t="s">
        <v>84</v>
      </c>
      <c r="B41" s="105">
        <v>48</v>
      </c>
      <c r="C41" s="102">
        <v>47</v>
      </c>
      <c r="D41" s="102">
        <v>43</v>
      </c>
      <c r="E41" s="102">
        <f>10034785/21415213*100</f>
        <v>47</v>
      </c>
      <c r="F41" s="102">
        <v>44</v>
      </c>
      <c r="G41" s="32"/>
    </row>
    <row r="42" spans="1:7" ht="18" customHeight="1" thickBot="1" x14ac:dyDescent="0.3">
      <c r="A42" s="10" t="s">
        <v>7</v>
      </c>
      <c r="B42" s="103">
        <v>26</v>
      </c>
      <c r="C42" s="103">
        <v>34</v>
      </c>
      <c r="D42" s="103">
        <v>46</v>
      </c>
      <c r="E42" s="103">
        <v>33</v>
      </c>
      <c r="F42" s="103">
        <v>37</v>
      </c>
      <c r="G42" s="32"/>
    </row>
    <row r="43" spans="1:7" ht="18" customHeight="1" thickTop="1" x14ac:dyDescent="0.25"/>
    <row r="44" spans="1:7" ht="18" customHeight="1" x14ac:dyDescent="0.25">
      <c r="A44" s="60" t="s">
        <v>182</v>
      </c>
    </row>
    <row r="45" spans="1:7" ht="18" customHeight="1" x14ac:dyDescent="0.25">
      <c r="A45" s="99" t="s">
        <v>183</v>
      </c>
    </row>
    <row r="46" spans="1:7" ht="18" customHeight="1" x14ac:dyDescent="0.25">
      <c r="A46" s="99" t="s">
        <v>142</v>
      </c>
    </row>
    <row r="47" spans="1:7" ht="18" customHeight="1" x14ac:dyDescent="0.25">
      <c r="A47" s="99" t="s">
        <v>162</v>
      </c>
    </row>
    <row r="49" spans="1:6" ht="18" customHeight="1" x14ac:dyDescent="0.25">
      <c r="A49" s="60"/>
    </row>
    <row r="50" spans="1:6" ht="18" customHeight="1" x14ac:dyDescent="0.25">
      <c r="F50" s="59"/>
    </row>
  </sheetData>
  <phoneticPr fontId="2" type="noConversion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  <rowBreaks count="1" manualBreakCount="1">
    <brk id="24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2"/>
  <sheetViews>
    <sheetView topLeftCell="A13" zoomScaleNormal="100" zoomScaleSheetLayoutView="145" workbookViewId="0"/>
  </sheetViews>
  <sheetFormatPr baseColWidth="10" defaultColWidth="11.44140625" defaultRowHeight="18" customHeight="1" x14ac:dyDescent="0.25"/>
  <cols>
    <col min="1" max="1" width="65.6640625" style="69" customWidth="1"/>
    <col min="2" max="6" width="11.6640625" style="69" customWidth="1"/>
    <col min="7" max="16384" width="11.44140625" style="69"/>
  </cols>
  <sheetData>
    <row r="1" spans="1:7" ht="18" customHeight="1" x14ac:dyDescent="0.3">
      <c r="A1" s="74" t="s">
        <v>21</v>
      </c>
      <c r="B1" s="74"/>
      <c r="C1" s="74"/>
    </row>
    <row r="3" spans="1:7" ht="18" customHeight="1" thickBot="1" x14ac:dyDescent="0.3">
      <c r="A3" s="9" t="s">
        <v>234</v>
      </c>
      <c r="B3" s="9">
        <v>2012</v>
      </c>
      <c r="C3" s="10">
        <v>2011</v>
      </c>
      <c r="D3" s="10">
        <v>2010</v>
      </c>
      <c r="E3" s="10">
        <v>2009</v>
      </c>
      <c r="F3" s="10">
        <v>2008</v>
      </c>
      <c r="G3" s="32"/>
    </row>
    <row r="4" spans="1:7" ht="18" customHeight="1" thickTop="1" thickBot="1" x14ac:dyDescent="0.3">
      <c r="A4" s="107" t="s">
        <v>4</v>
      </c>
      <c r="B4" s="95">
        <v>1598</v>
      </c>
      <c r="C4" s="95">
        <v>2066</v>
      </c>
      <c r="D4" s="95">
        <v>1252</v>
      </c>
      <c r="E4" s="79">
        <v>1500</v>
      </c>
      <c r="F4" s="79">
        <v>2328</v>
      </c>
      <c r="G4" s="32"/>
    </row>
    <row r="5" spans="1:7" ht="18" customHeight="1" thickBot="1" x14ac:dyDescent="0.3">
      <c r="A5" s="107" t="s">
        <v>3</v>
      </c>
      <c r="B5" s="102">
        <v>351</v>
      </c>
      <c r="C5" s="102">
        <v>468</v>
      </c>
      <c r="D5" s="102">
        <v>712</v>
      </c>
      <c r="E5" s="102">
        <v>381</v>
      </c>
      <c r="F5" s="102">
        <v>243</v>
      </c>
      <c r="G5" s="32"/>
    </row>
    <row r="6" spans="1:7" ht="18" customHeight="1" thickBot="1" x14ac:dyDescent="0.3">
      <c r="A6" s="107" t="s">
        <v>235</v>
      </c>
      <c r="B6" s="102">
        <v>435</v>
      </c>
      <c r="C6" s="102">
        <v>575</v>
      </c>
      <c r="D6" s="102">
        <v>1194</v>
      </c>
      <c r="E6" s="102">
        <v>347</v>
      </c>
      <c r="F6" s="102">
        <v>894</v>
      </c>
      <c r="G6" s="32"/>
    </row>
    <row r="7" spans="1:7" ht="18" customHeight="1" thickBot="1" x14ac:dyDescent="0.3">
      <c r="A7" s="107" t="s">
        <v>22</v>
      </c>
      <c r="B7" s="102">
        <v>42</v>
      </c>
      <c r="C7" s="102">
        <v>37</v>
      </c>
      <c r="D7" s="102">
        <v>49</v>
      </c>
      <c r="E7" s="102">
        <v>127</v>
      </c>
      <c r="F7" s="102">
        <v>82</v>
      </c>
      <c r="G7" s="32"/>
    </row>
    <row r="8" spans="1:7" ht="18" customHeight="1" thickBot="1" x14ac:dyDescent="0.3">
      <c r="A8" s="9" t="s">
        <v>20</v>
      </c>
      <c r="B8" s="108">
        <v>2426</v>
      </c>
      <c r="C8" s="108">
        <v>3146</v>
      </c>
      <c r="D8" s="108">
        <v>3207</v>
      </c>
      <c r="E8" s="109">
        <v>2355</v>
      </c>
      <c r="F8" s="109">
        <v>3547</v>
      </c>
      <c r="G8" s="40"/>
    </row>
    <row r="9" spans="1:7" ht="18" customHeight="1" thickTop="1" x14ac:dyDescent="0.25">
      <c r="A9" s="88"/>
      <c r="B9" s="110"/>
      <c r="C9" s="110"/>
      <c r="D9" s="88"/>
      <c r="E9" s="88"/>
      <c r="F9" s="88"/>
      <c r="G9" s="94"/>
    </row>
    <row r="10" spans="1:7" ht="18" customHeight="1" x14ac:dyDescent="0.25">
      <c r="A10" s="88"/>
      <c r="B10" s="89"/>
      <c r="C10" s="89"/>
      <c r="D10" s="88"/>
      <c r="E10" s="88"/>
      <c r="F10" s="88"/>
      <c r="G10" s="94"/>
    </row>
    <row r="11" spans="1:7" ht="18" customHeight="1" thickBot="1" x14ac:dyDescent="0.3">
      <c r="A11" s="9" t="s">
        <v>236</v>
      </c>
      <c r="B11" s="47">
        <v>2012</v>
      </c>
      <c r="C11" s="48">
        <v>2011</v>
      </c>
      <c r="D11" s="49">
        <v>2010</v>
      </c>
      <c r="E11" s="10">
        <v>2009</v>
      </c>
      <c r="F11" s="10">
        <v>2008</v>
      </c>
      <c r="G11" s="32"/>
    </row>
    <row r="12" spans="1:7" ht="18" customHeight="1" thickTop="1" thickBot="1" x14ac:dyDescent="0.3">
      <c r="A12" s="107" t="s">
        <v>4</v>
      </c>
      <c r="B12" s="111">
        <v>1387</v>
      </c>
      <c r="C12" s="111">
        <v>766</v>
      </c>
      <c r="D12" s="111">
        <v>1046</v>
      </c>
      <c r="E12" s="111">
        <v>832</v>
      </c>
      <c r="F12" s="79">
        <v>1023</v>
      </c>
      <c r="G12" s="32"/>
    </row>
    <row r="13" spans="1:7" ht="18" customHeight="1" thickBot="1" x14ac:dyDescent="0.3">
      <c r="A13" s="107" t="s">
        <v>3</v>
      </c>
      <c r="B13" s="102">
        <v>11707</v>
      </c>
      <c r="C13" s="102">
        <v>6856</v>
      </c>
      <c r="D13" s="102">
        <v>4262</v>
      </c>
      <c r="E13" s="80">
        <v>3205</v>
      </c>
      <c r="F13" s="80">
        <v>3675</v>
      </c>
      <c r="G13" s="32"/>
    </row>
    <row r="14" spans="1:7" ht="18" customHeight="1" thickBot="1" x14ac:dyDescent="0.3">
      <c r="A14" s="107" t="s">
        <v>5</v>
      </c>
      <c r="B14" s="102">
        <v>29551</v>
      </c>
      <c r="C14" s="102">
        <v>26426</v>
      </c>
      <c r="D14" s="102">
        <v>18012</v>
      </c>
      <c r="E14" s="80">
        <v>13875</v>
      </c>
      <c r="F14" s="80">
        <v>20837</v>
      </c>
      <c r="G14" s="35"/>
    </row>
    <row r="15" spans="1:7" ht="18" customHeight="1" thickBot="1" x14ac:dyDescent="0.3">
      <c r="A15" s="107" t="s">
        <v>22</v>
      </c>
      <c r="B15" s="102">
        <v>5</v>
      </c>
      <c r="C15" s="102">
        <v>5</v>
      </c>
      <c r="D15" s="102">
        <v>4</v>
      </c>
      <c r="E15" s="102">
        <v>5</v>
      </c>
      <c r="F15" s="102">
        <v>7</v>
      </c>
      <c r="G15" s="32"/>
    </row>
    <row r="16" spans="1:7" ht="18" customHeight="1" thickBot="1" x14ac:dyDescent="0.3">
      <c r="A16" s="9" t="s">
        <v>20</v>
      </c>
      <c r="B16" s="108">
        <v>42649</v>
      </c>
      <c r="C16" s="108">
        <v>34053</v>
      </c>
      <c r="D16" s="108">
        <v>23323</v>
      </c>
      <c r="E16" s="109">
        <v>17917</v>
      </c>
      <c r="F16" s="109">
        <v>25543</v>
      </c>
      <c r="G16" s="40"/>
    </row>
    <row r="17" spans="1:7" ht="18" customHeight="1" thickTop="1" x14ac:dyDescent="0.25">
      <c r="A17" s="112"/>
      <c r="B17" s="113"/>
      <c r="C17" s="113"/>
      <c r="D17" s="114"/>
      <c r="E17" s="114"/>
      <c r="F17" s="114"/>
      <c r="G17" s="40"/>
    </row>
    <row r="18" spans="1:7" ht="18" customHeight="1" x14ac:dyDescent="0.25">
      <c r="A18" s="60" t="s">
        <v>140</v>
      </c>
      <c r="D18" s="99"/>
    </row>
    <row r="19" spans="1:7" ht="18" customHeight="1" x14ac:dyDescent="0.25">
      <c r="A19" s="60"/>
      <c r="D19" s="99"/>
    </row>
    <row r="21" spans="1:7" ht="18" customHeight="1" thickBot="1" x14ac:dyDescent="0.3">
      <c r="A21" s="9" t="s">
        <v>237</v>
      </c>
      <c r="B21" s="50">
        <v>2012</v>
      </c>
      <c r="C21" s="11" t="s">
        <v>238</v>
      </c>
      <c r="D21" s="11">
        <v>2010</v>
      </c>
      <c r="E21" s="10">
        <v>2009</v>
      </c>
      <c r="F21" s="10">
        <v>2008</v>
      </c>
      <c r="G21" s="32"/>
    </row>
    <row r="22" spans="1:7" ht="18" customHeight="1" thickTop="1" thickBot="1" x14ac:dyDescent="0.3">
      <c r="A22" s="107" t="s">
        <v>4</v>
      </c>
      <c r="B22" s="95">
        <v>2743</v>
      </c>
      <c r="C22" s="95">
        <v>2091</v>
      </c>
      <c r="D22" s="95">
        <v>1816</v>
      </c>
      <c r="E22" s="79">
        <v>1450</v>
      </c>
      <c r="F22" s="79">
        <v>2274</v>
      </c>
      <c r="G22" s="32"/>
    </row>
    <row r="23" spans="1:7" ht="18" customHeight="1" thickBot="1" x14ac:dyDescent="0.3">
      <c r="A23" s="107" t="s">
        <v>3</v>
      </c>
      <c r="B23" s="102">
        <v>43</v>
      </c>
      <c r="C23" s="102">
        <v>239</v>
      </c>
      <c r="D23" s="102">
        <v>277</v>
      </c>
      <c r="E23" s="115">
        <v>235</v>
      </c>
      <c r="F23" s="102">
        <v>245</v>
      </c>
      <c r="G23" s="32"/>
    </row>
    <row r="24" spans="1:7" ht="18" customHeight="1" thickBot="1" x14ac:dyDescent="0.3">
      <c r="A24" s="107" t="s">
        <v>5</v>
      </c>
      <c r="B24" s="102">
        <v>417</v>
      </c>
      <c r="C24" s="102">
        <v>282</v>
      </c>
      <c r="D24" s="102">
        <v>397</v>
      </c>
      <c r="E24" s="80">
        <v>-143</v>
      </c>
      <c r="F24" s="80">
        <v>-105</v>
      </c>
      <c r="G24" s="32"/>
    </row>
    <row r="25" spans="1:7" ht="18" customHeight="1" thickBot="1" x14ac:dyDescent="0.3">
      <c r="A25" s="107" t="s">
        <v>22</v>
      </c>
      <c r="B25" s="102">
        <v>-66</v>
      </c>
      <c r="C25" s="102">
        <v>-69</v>
      </c>
      <c r="D25" s="102">
        <v>-128</v>
      </c>
      <c r="E25" s="80">
        <v>-91</v>
      </c>
      <c r="F25" s="80">
        <v>-111</v>
      </c>
      <c r="G25" s="32"/>
    </row>
    <row r="26" spans="1:7" ht="18" customHeight="1" thickBot="1" x14ac:dyDescent="0.3">
      <c r="A26" s="107" t="s">
        <v>102</v>
      </c>
      <c r="B26" s="116">
        <v>-33</v>
      </c>
      <c r="C26" s="116">
        <v>-48</v>
      </c>
      <c r="D26" s="116">
        <v>-28</v>
      </c>
      <c r="E26" s="117">
        <v>-41</v>
      </c>
      <c r="F26" s="116">
        <v>37</v>
      </c>
      <c r="G26" s="32"/>
    </row>
    <row r="27" spans="1:7" ht="18" customHeight="1" thickBot="1" x14ac:dyDescent="0.3">
      <c r="A27" s="9" t="s">
        <v>20</v>
      </c>
      <c r="B27" s="108">
        <v>3104</v>
      </c>
      <c r="C27" s="108">
        <v>2494</v>
      </c>
      <c r="D27" s="108">
        <v>2334</v>
      </c>
      <c r="E27" s="109">
        <v>1410</v>
      </c>
      <c r="F27" s="109">
        <v>2340</v>
      </c>
      <c r="G27" s="51"/>
    </row>
    <row r="28" spans="1:7" ht="18" customHeight="1" thickTop="1" x14ac:dyDescent="0.25">
      <c r="A28" s="88"/>
      <c r="B28" s="88"/>
      <c r="C28" s="88"/>
      <c r="D28" s="88"/>
      <c r="E28" s="88"/>
      <c r="F28" s="88"/>
      <c r="G28" s="94"/>
    </row>
    <row r="29" spans="1:7" ht="18" customHeight="1" x14ac:dyDescent="0.25">
      <c r="A29" s="88"/>
      <c r="B29" s="88"/>
      <c r="C29" s="88"/>
      <c r="D29" s="88"/>
      <c r="E29" s="88"/>
      <c r="F29" s="88"/>
      <c r="G29" s="94"/>
    </row>
    <row r="30" spans="1:7" ht="18" customHeight="1" thickBot="1" x14ac:dyDescent="0.3">
      <c r="A30" s="9" t="s">
        <v>239</v>
      </c>
      <c r="B30" s="47">
        <v>2012</v>
      </c>
      <c r="C30" s="11" t="s">
        <v>238</v>
      </c>
      <c r="D30" s="11">
        <v>2010</v>
      </c>
      <c r="E30" s="10">
        <v>2009</v>
      </c>
      <c r="F30" s="10">
        <v>2008</v>
      </c>
      <c r="G30" s="32"/>
    </row>
    <row r="31" spans="1:7" ht="18" customHeight="1" thickTop="1" thickBot="1" x14ac:dyDescent="0.3">
      <c r="A31" s="107" t="s">
        <v>4</v>
      </c>
      <c r="B31" s="95">
        <v>2824</v>
      </c>
      <c r="C31" s="95">
        <v>2154</v>
      </c>
      <c r="D31" s="95">
        <v>2099</v>
      </c>
      <c r="E31" s="79">
        <v>1517</v>
      </c>
      <c r="F31" s="79">
        <v>2580</v>
      </c>
      <c r="G31" s="32"/>
    </row>
    <row r="32" spans="1:7" ht="18" customHeight="1" thickBot="1" x14ac:dyDescent="0.3">
      <c r="A32" s="107" t="s">
        <v>3</v>
      </c>
      <c r="B32" s="102">
        <v>184</v>
      </c>
      <c r="C32" s="102">
        <v>240</v>
      </c>
      <c r="D32" s="102">
        <v>279</v>
      </c>
      <c r="E32" s="102">
        <v>256</v>
      </c>
      <c r="F32" s="102">
        <v>274</v>
      </c>
      <c r="G32" s="32"/>
    </row>
    <row r="33" spans="1:7" ht="18" customHeight="1" thickBot="1" x14ac:dyDescent="0.3">
      <c r="A33" s="107" t="s">
        <v>5</v>
      </c>
      <c r="B33" s="102">
        <v>488</v>
      </c>
      <c r="C33" s="102">
        <v>243</v>
      </c>
      <c r="D33" s="102">
        <v>225</v>
      </c>
      <c r="E33" s="80">
        <v>-222</v>
      </c>
      <c r="F33" s="102">
        <v>602</v>
      </c>
      <c r="G33" s="32"/>
    </row>
    <row r="34" spans="1:7" ht="18" customHeight="1" thickBot="1" x14ac:dyDescent="0.3">
      <c r="A34" s="107" t="s">
        <v>22</v>
      </c>
      <c r="B34" s="102">
        <v>-56</v>
      </c>
      <c r="C34" s="102">
        <v>-59</v>
      </c>
      <c r="D34" s="102">
        <v>-105</v>
      </c>
      <c r="E34" s="80">
        <v>-92</v>
      </c>
      <c r="F34" s="80">
        <v>-89</v>
      </c>
      <c r="G34" s="32"/>
    </row>
    <row r="35" spans="1:7" ht="18" customHeight="1" thickBot="1" x14ac:dyDescent="0.3">
      <c r="A35" s="107" t="s">
        <v>102</v>
      </c>
      <c r="B35" s="116">
        <v>-33</v>
      </c>
      <c r="C35" s="116">
        <v>-48</v>
      </c>
      <c r="D35" s="116">
        <v>-28</v>
      </c>
      <c r="E35" s="117">
        <v>-41</v>
      </c>
      <c r="F35" s="116">
        <v>37</v>
      </c>
      <c r="G35" s="32"/>
    </row>
    <row r="36" spans="1:7" ht="18" customHeight="1" thickBot="1" x14ac:dyDescent="0.3">
      <c r="A36" s="9" t="s">
        <v>20</v>
      </c>
      <c r="B36" s="108">
        <v>3407</v>
      </c>
      <c r="C36" s="108">
        <v>2530</v>
      </c>
      <c r="D36" s="108">
        <v>2470</v>
      </c>
      <c r="E36" s="109">
        <v>1418</v>
      </c>
      <c r="F36" s="109">
        <v>3405</v>
      </c>
      <c r="G36" s="51"/>
    </row>
    <row r="37" spans="1:7" ht="18" customHeight="1" thickTop="1" x14ac:dyDescent="0.25">
      <c r="A37" s="112"/>
      <c r="B37" s="113"/>
      <c r="C37" s="113"/>
      <c r="D37" s="51"/>
      <c r="E37" s="51"/>
      <c r="F37" s="51"/>
      <c r="G37" s="51"/>
    </row>
    <row r="38" spans="1:7" ht="18" customHeight="1" x14ac:dyDescent="0.25">
      <c r="A38" s="99" t="s">
        <v>163</v>
      </c>
    </row>
    <row r="39" spans="1:7" ht="18" customHeight="1" x14ac:dyDescent="0.25">
      <c r="A39" s="60" t="s">
        <v>174</v>
      </c>
      <c r="B39" s="99"/>
      <c r="C39" s="99"/>
      <c r="G39" s="59"/>
    </row>
    <row r="40" spans="1:7" ht="18" customHeight="1" x14ac:dyDescent="0.25">
      <c r="A40" s="60"/>
      <c r="B40" s="99"/>
      <c r="C40" s="99"/>
      <c r="G40" s="59"/>
    </row>
    <row r="41" spans="1:7" ht="18" customHeight="1" x14ac:dyDescent="0.25">
      <c r="G41" s="59"/>
    </row>
    <row r="42" spans="1:7" ht="18" customHeight="1" thickBot="1" x14ac:dyDescent="0.3">
      <c r="A42" s="9" t="s">
        <v>240</v>
      </c>
      <c r="B42" s="9">
        <v>2012</v>
      </c>
      <c r="C42" s="11" t="s">
        <v>241</v>
      </c>
      <c r="D42" s="11">
        <v>2010</v>
      </c>
      <c r="E42" s="10">
        <v>2009</v>
      </c>
      <c r="F42" s="10">
        <v>2008</v>
      </c>
    </row>
    <row r="43" spans="1:7" ht="18" customHeight="1" thickTop="1" thickBot="1" x14ac:dyDescent="0.3">
      <c r="A43" s="107" t="s">
        <v>100</v>
      </c>
      <c r="B43" s="95">
        <v>4059</v>
      </c>
      <c r="C43" s="95">
        <v>3101</v>
      </c>
      <c r="D43" s="95">
        <v>2888</v>
      </c>
      <c r="E43" s="79">
        <v>2250</v>
      </c>
      <c r="F43" s="79">
        <v>2927</v>
      </c>
    </row>
    <row r="44" spans="1:7" ht="18" customHeight="1" thickBot="1" x14ac:dyDescent="0.3">
      <c r="A44" s="107" t="s">
        <v>3</v>
      </c>
      <c r="B44" s="102">
        <v>122</v>
      </c>
      <c r="C44" s="102">
        <v>281</v>
      </c>
      <c r="D44" s="102">
        <v>307</v>
      </c>
      <c r="E44" s="102">
        <v>263</v>
      </c>
      <c r="F44" s="102">
        <v>281</v>
      </c>
    </row>
    <row r="45" spans="1:7" ht="18" customHeight="1" thickBot="1" x14ac:dyDescent="0.3">
      <c r="A45" s="107" t="s">
        <v>5</v>
      </c>
      <c r="B45" s="102">
        <v>1014</v>
      </c>
      <c r="C45" s="102">
        <v>810</v>
      </c>
      <c r="D45" s="102">
        <v>812</v>
      </c>
      <c r="E45" s="102">
        <v>303</v>
      </c>
      <c r="F45" s="102">
        <v>453</v>
      </c>
    </row>
    <row r="46" spans="1:7" ht="18" customHeight="1" thickBot="1" x14ac:dyDescent="0.3">
      <c r="A46" s="107" t="s">
        <v>22</v>
      </c>
      <c r="B46" s="102">
        <v>-25</v>
      </c>
      <c r="C46" s="102">
        <v>-27</v>
      </c>
      <c r="D46" s="102">
        <v>-80</v>
      </c>
      <c r="E46" s="80">
        <v>-42</v>
      </c>
      <c r="F46" s="80">
        <v>-65</v>
      </c>
    </row>
    <row r="47" spans="1:7" ht="18" customHeight="1" thickBot="1" x14ac:dyDescent="0.3">
      <c r="A47" s="107" t="s">
        <v>102</v>
      </c>
      <c r="B47" s="116">
        <v>-33</v>
      </c>
      <c r="C47" s="116">
        <v>-48</v>
      </c>
      <c r="D47" s="116">
        <v>-28</v>
      </c>
      <c r="E47" s="117">
        <v>-41</v>
      </c>
      <c r="F47" s="116">
        <v>37</v>
      </c>
    </row>
    <row r="48" spans="1:7" ht="18" customHeight="1" thickBot="1" x14ac:dyDescent="0.3">
      <c r="A48" s="9" t="s">
        <v>20</v>
      </c>
      <c r="B48" s="108">
        <v>5137</v>
      </c>
      <c r="C48" s="108">
        <v>4117</v>
      </c>
      <c r="D48" s="108">
        <v>3899</v>
      </c>
      <c r="E48" s="109">
        <v>2734</v>
      </c>
      <c r="F48" s="109">
        <v>3633</v>
      </c>
    </row>
    <row r="49" spans="1:7" ht="18" customHeight="1" thickTop="1" x14ac:dyDescent="0.25">
      <c r="A49" s="20"/>
      <c r="B49" s="118"/>
      <c r="C49" s="118"/>
      <c r="D49" s="118"/>
      <c r="E49" s="119"/>
      <c r="F49" s="119"/>
    </row>
    <row r="50" spans="1:7" ht="18" customHeight="1" x14ac:dyDescent="0.25">
      <c r="A50" s="88"/>
      <c r="B50" s="89"/>
      <c r="C50" s="89"/>
      <c r="D50" s="88"/>
      <c r="E50" s="88"/>
      <c r="F50" s="120"/>
    </row>
    <row r="51" spans="1:7" ht="18" customHeight="1" thickBot="1" x14ac:dyDescent="0.3">
      <c r="A51" s="9" t="s">
        <v>242</v>
      </c>
      <c r="B51" s="47">
        <v>2012</v>
      </c>
      <c r="C51" s="11" t="s">
        <v>241</v>
      </c>
      <c r="D51" s="11">
        <v>2010</v>
      </c>
      <c r="E51" s="10">
        <v>2009</v>
      </c>
      <c r="F51" s="10">
        <v>2008</v>
      </c>
    </row>
    <row r="52" spans="1:7" ht="18" customHeight="1" thickTop="1" thickBot="1" x14ac:dyDescent="0.3">
      <c r="A52" s="107" t="s">
        <v>100</v>
      </c>
      <c r="B52" s="95">
        <v>4036</v>
      </c>
      <c r="C52" s="95">
        <v>3119</v>
      </c>
      <c r="D52" s="95">
        <v>2915</v>
      </c>
      <c r="E52" s="79">
        <v>2267</v>
      </c>
      <c r="F52" s="79">
        <v>3193</v>
      </c>
    </row>
    <row r="53" spans="1:7" ht="18" customHeight="1" thickBot="1" x14ac:dyDescent="0.3">
      <c r="A53" s="107" t="s">
        <v>3</v>
      </c>
      <c r="B53" s="102">
        <v>251</v>
      </c>
      <c r="C53" s="102">
        <v>281</v>
      </c>
      <c r="D53" s="102">
        <v>309</v>
      </c>
      <c r="E53" s="102">
        <v>282</v>
      </c>
      <c r="F53" s="102">
        <v>299</v>
      </c>
    </row>
    <row r="54" spans="1:7" ht="18" customHeight="1" thickBot="1" x14ac:dyDescent="0.3">
      <c r="A54" s="107" t="s">
        <v>5</v>
      </c>
      <c r="B54" s="102">
        <v>1041</v>
      </c>
      <c r="C54" s="102">
        <v>760</v>
      </c>
      <c r="D54" s="102">
        <v>638</v>
      </c>
      <c r="E54" s="102">
        <v>156</v>
      </c>
      <c r="F54" s="102">
        <v>963</v>
      </c>
    </row>
    <row r="55" spans="1:7" ht="18" customHeight="1" thickBot="1" x14ac:dyDescent="0.3">
      <c r="A55" s="107" t="s">
        <v>22</v>
      </c>
      <c r="B55" s="102">
        <v>-16</v>
      </c>
      <c r="C55" s="102">
        <v>-16</v>
      </c>
      <c r="D55" s="102">
        <v>-57</v>
      </c>
      <c r="E55" s="80">
        <v>-42</v>
      </c>
      <c r="F55" s="80">
        <v>-44</v>
      </c>
    </row>
    <row r="56" spans="1:7" ht="18" customHeight="1" thickBot="1" x14ac:dyDescent="0.3">
      <c r="A56" s="107" t="s">
        <v>102</v>
      </c>
      <c r="B56" s="116">
        <v>-33</v>
      </c>
      <c r="C56" s="116">
        <v>-48</v>
      </c>
      <c r="D56" s="116">
        <v>-28</v>
      </c>
      <c r="E56" s="117">
        <v>-41</v>
      </c>
      <c r="F56" s="116">
        <v>37</v>
      </c>
    </row>
    <row r="57" spans="1:7" ht="18" customHeight="1" thickBot="1" x14ac:dyDescent="0.3">
      <c r="A57" s="9" t="s">
        <v>20</v>
      </c>
      <c r="B57" s="108">
        <v>5279</v>
      </c>
      <c r="C57" s="108">
        <v>4095</v>
      </c>
      <c r="D57" s="108">
        <v>3778</v>
      </c>
      <c r="E57" s="109">
        <v>2623</v>
      </c>
      <c r="F57" s="109">
        <v>4448</v>
      </c>
    </row>
    <row r="58" spans="1:7" ht="18" customHeight="1" thickTop="1" x14ac:dyDescent="0.25">
      <c r="A58" s="112"/>
      <c r="B58" s="113"/>
      <c r="C58" s="121"/>
      <c r="D58" s="51"/>
      <c r="E58" s="51"/>
      <c r="F58" s="51"/>
    </row>
    <row r="59" spans="1:7" ht="18" customHeight="1" x14ac:dyDescent="0.25">
      <c r="A59" s="122" t="s">
        <v>141</v>
      </c>
      <c r="B59" s="123"/>
    </row>
    <row r="60" spans="1:7" ht="18" customHeight="1" x14ac:dyDescent="0.25">
      <c r="A60" s="99" t="s">
        <v>168</v>
      </c>
    </row>
    <row r="61" spans="1:7" ht="18" customHeight="1" x14ac:dyDescent="0.25">
      <c r="A61" s="60" t="s">
        <v>138</v>
      </c>
    </row>
    <row r="62" spans="1:7" ht="18" customHeight="1" x14ac:dyDescent="0.25">
      <c r="G62" s="59"/>
    </row>
  </sheetData>
  <phoneticPr fontId="2" type="noConversion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  <rowBreaks count="2" manualBreakCount="2">
    <brk id="19" max="16383" man="1"/>
    <brk id="40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zoomScaleNormal="100" zoomScaleSheetLayoutView="115" workbookViewId="0"/>
  </sheetViews>
  <sheetFormatPr baseColWidth="10" defaultColWidth="11.44140625" defaultRowHeight="18" customHeight="1" x14ac:dyDescent="0.25"/>
  <cols>
    <col min="1" max="1" width="65.6640625" style="69" customWidth="1"/>
    <col min="2" max="6" width="11.6640625" style="69" customWidth="1"/>
    <col min="7" max="16384" width="11.44140625" style="69"/>
  </cols>
  <sheetData>
    <row r="1" spans="1:7" ht="18" customHeight="1" x14ac:dyDescent="0.3">
      <c r="A1" s="74" t="s">
        <v>111</v>
      </c>
      <c r="B1" s="74"/>
      <c r="C1" s="74"/>
    </row>
    <row r="3" spans="1:7" ht="18" customHeight="1" thickBot="1" x14ac:dyDescent="0.3">
      <c r="A3" s="71" t="s">
        <v>231</v>
      </c>
      <c r="B3" s="9">
        <v>2012</v>
      </c>
      <c r="C3" s="10">
        <v>2011</v>
      </c>
      <c r="D3" s="10">
        <v>2010</v>
      </c>
      <c r="E3" s="10">
        <v>2009</v>
      </c>
      <c r="F3" s="10">
        <v>2008</v>
      </c>
      <c r="G3" s="32"/>
    </row>
    <row r="4" spans="1:7" ht="18" customHeight="1" thickTop="1" thickBot="1" x14ac:dyDescent="0.3">
      <c r="A4" s="124" t="s">
        <v>23</v>
      </c>
      <c r="B4" s="33">
        <v>7008</v>
      </c>
      <c r="C4" s="33">
        <v>6888</v>
      </c>
      <c r="D4" s="33">
        <v>6736</v>
      </c>
      <c r="E4" s="34">
        <v>5692</v>
      </c>
      <c r="F4" s="34">
        <v>5694</v>
      </c>
      <c r="G4" s="35"/>
    </row>
    <row r="5" spans="1:7" ht="18" customHeight="1" thickBot="1" x14ac:dyDescent="0.3">
      <c r="A5" s="125" t="s">
        <v>24</v>
      </c>
      <c r="B5" s="36">
        <v>21650</v>
      </c>
      <c r="C5" s="36">
        <v>22912</v>
      </c>
      <c r="D5" s="36">
        <v>24662</v>
      </c>
      <c r="E5" s="37">
        <v>28984</v>
      </c>
      <c r="F5" s="37">
        <v>35588</v>
      </c>
      <c r="G5" s="32"/>
    </row>
    <row r="6" spans="1:7" ht="18" customHeight="1" thickBot="1" x14ac:dyDescent="0.3">
      <c r="A6" s="126" t="s">
        <v>25</v>
      </c>
      <c r="B6" s="38">
        <v>28658</v>
      </c>
      <c r="C6" s="38">
        <v>29800</v>
      </c>
      <c r="D6" s="38">
        <v>31398</v>
      </c>
      <c r="E6" s="39">
        <v>34676</v>
      </c>
      <c r="F6" s="39">
        <v>41282</v>
      </c>
      <c r="G6" s="40"/>
    </row>
    <row r="7" spans="1:7" ht="18" customHeight="1" thickTop="1" x14ac:dyDescent="0.25">
      <c r="A7" s="127"/>
      <c r="B7" s="41"/>
      <c r="C7" s="41"/>
      <c r="D7" s="41"/>
      <c r="E7" s="41"/>
      <c r="F7" s="41"/>
      <c r="G7" s="32"/>
    </row>
    <row r="8" spans="1:7" ht="18" customHeight="1" x14ac:dyDescent="0.25">
      <c r="A8" s="127"/>
      <c r="B8" s="41"/>
      <c r="C8" s="41"/>
      <c r="D8" s="41"/>
      <c r="E8" s="41"/>
      <c r="F8" s="41"/>
      <c r="G8" s="32"/>
    </row>
    <row r="9" spans="1:7" ht="18" customHeight="1" thickBot="1" x14ac:dyDescent="0.3">
      <c r="A9" s="71" t="s">
        <v>112</v>
      </c>
      <c r="B9" s="9">
        <v>2012</v>
      </c>
      <c r="C9" s="10">
        <v>2011</v>
      </c>
      <c r="D9" s="10">
        <v>2010</v>
      </c>
      <c r="E9" s="10">
        <v>2009</v>
      </c>
      <c r="F9" s="10">
        <v>2008</v>
      </c>
      <c r="G9" s="32"/>
    </row>
    <row r="10" spans="1:7" ht="18" customHeight="1" thickTop="1" thickBot="1" x14ac:dyDescent="0.3">
      <c r="A10" s="124" t="s">
        <v>26</v>
      </c>
      <c r="B10" s="42">
        <v>1</v>
      </c>
      <c r="C10" s="42">
        <v>1</v>
      </c>
      <c r="D10" s="42">
        <v>3</v>
      </c>
      <c r="E10" s="12">
        <v>1</v>
      </c>
      <c r="F10" s="42">
        <v>7</v>
      </c>
      <c r="G10" s="32"/>
    </row>
    <row r="11" spans="1:7" ht="18" customHeight="1" thickBot="1" x14ac:dyDescent="0.3">
      <c r="A11" s="125" t="s">
        <v>104</v>
      </c>
      <c r="B11" s="43">
        <v>34</v>
      </c>
      <c r="C11" s="43">
        <v>34</v>
      </c>
      <c r="D11" s="43">
        <v>41</v>
      </c>
      <c r="E11" s="14">
        <v>46</v>
      </c>
      <c r="F11" s="43">
        <v>61</v>
      </c>
      <c r="G11" s="32"/>
    </row>
    <row r="12" spans="1:7" ht="18" customHeight="1" thickBot="1" x14ac:dyDescent="0.3">
      <c r="A12" s="125" t="s">
        <v>260</v>
      </c>
      <c r="B12" s="30">
        <v>0.66</v>
      </c>
      <c r="C12" s="30">
        <v>0.66</v>
      </c>
      <c r="D12" s="30">
        <v>0.74</v>
      </c>
      <c r="E12" s="44">
        <v>0.71</v>
      </c>
      <c r="F12" s="44">
        <v>0.91</v>
      </c>
      <c r="G12" s="32"/>
    </row>
    <row r="13" spans="1:7" ht="18" customHeight="1" thickBot="1" x14ac:dyDescent="0.3">
      <c r="A13" s="125" t="s">
        <v>232</v>
      </c>
      <c r="B13" s="30">
        <v>125.2</v>
      </c>
      <c r="C13" s="30">
        <v>131.69999999999999</v>
      </c>
      <c r="D13" s="30">
        <v>134.1</v>
      </c>
      <c r="E13" s="44">
        <v>147.80000000000001</v>
      </c>
      <c r="F13" s="44">
        <v>165.4</v>
      </c>
      <c r="G13" s="32"/>
    </row>
    <row r="14" spans="1:7" ht="18" customHeight="1" thickBot="1" x14ac:dyDescent="0.4">
      <c r="A14" s="14" t="s">
        <v>233</v>
      </c>
      <c r="B14" s="31">
        <v>11</v>
      </c>
      <c r="C14" s="30">
        <v>11.6</v>
      </c>
      <c r="D14" s="30">
        <v>12.2</v>
      </c>
      <c r="E14" s="30">
        <v>11.7</v>
      </c>
      <c r="F14" s="31">
        <v>12</v>
      </c>
      <c r="G14" s="32"/>
    </row>
    <row r="15" spans="1:7" ht="18" customHeight="1" thickBot="1" x14ac:dyDescent="0.3">
      <c r="A15" s="128" t="s">
        <v>27</v>
      </c>
      <c r="B15" s="45">
        <v>1904</v>
      </c>
      <c r="C15" s="45">
        <v>2007</v>
      </c>
      <c r="D15" s="45">
        <v>2247</v>
      </c>
      <c r="E15" s="46">
        <v>2671</v>
      </c>
      <c r="F15" s="46">
        <v>1701</v>
      </c>
      <c r="G15" s="32"/>
    </row>
    <row r="16" spans="1:7" ht="18" customHeight="1" thickTop="1" x14ac:dyDescent="0.25"/>
    <row r="17" spans="1:6" ht="18" customHeight="1" x14ac:dyDescent="0.25">
      <c r="A17" s="129" t="s">
        <v>178</v>
      </c>
    </row>
    <row r="18" spans="1:6" ht="18" customHeight="1" x14ac:dyDescent="0.25">
      <c r="A18" s="60"/>
      <c r="B18" s="60"/>
      <c r="C18" s="60"/>
      <c r="F18" s="59"/>
    </row>
  </sheetData>
  <phoneticPr fontId="2" type="noConversion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6"/>
  <sheetViews>
    <sheetView topLeftCell="A19" zoomScaleNormal="100" zoomScaleSheetLayoutView="115" workbookViewId="0"/>
  </sheetViews>
  <sheetFormatPr baseColWidth="10" defaultColWidth="9.109375" defaultRowHeight="18" customHeight="1" x14ac:dyDescent="0.25"/>
  <cols>
    <col min="1" max="1" width="12.33203125" style="69" customWidth="1"/>
    <col min="2" max="2" width="16.88671875" style="69" customWidth="1"/>
    <col min="3" max="3" width="9.88671875" style="69" customWidth="1"/>
    <col min="4" max="4" width="26.6640625" style="69" customWidth="1"/>
    <col min="5" max="9" width="11.6640625" style="69" customWidth="1"/>
    <col min="10" max="16384" width="9.109375" style="69"/>
  </cols>
  <sheetData>
    <row r="1" spans="1:9" ht="18" customHeight="1" x14ac:dyDescent="0.3">
      <c r="A1" s="53" t="s">
        <v>100</v>
      </c>
      <c r="B1" s="53"/>
      <c r="C1" s="53"/>
      <c r="D1" s="53"/>
      <c r="E1" s="53"/>
    </row>
    <row r="3" spans="1:9" ht="18" customHeight="1" x14ac:dyDescent="0.25">
      <c r="A3" s="226" t="s">
        <v>128</v>
      </c>
      <c r="B3" s="225"/>
      <c r="C3" s="225"/>
      <c r="D3" s="225"/>
      <c r="E3" s="225"/>
      <c r="F3" s="225"/>
      <c r="G3" s="225"/>
      <c r="H3" s="225"/>
      <c r="I3" s="88"/>
    </row>
    <row r="4" spans="1:9" ht="18" customHeight="1" thickBot="1" x14ac:dyDescent="0.3">
      <c r="A4" s="9" t="s">
        <v>31</v>
      </c>
      <c r="B4" s="9" t="s">
        <v>32</v>
      </c>
      <c r="C4" s="9" t="s">
        <v>114</v>
      </c>
      <c r="D4" s="50" t="s">
        <v>175</v>
      </c>
      <c r="H4" s="88"/>
      <c r="I4" s="88"/>
    </row>
    <row r="5" spans="1:9" ht="18" customHeight="1" thickTop="1" thickBot="1" x14ac:dyDescent="0.3">
      <c r="A5" s="12" t="s">
        <v>42</v>
      </c>
      <c r="B5" s="130" t="s">
        <v>105</v>
      </c>
      <c r="C5" s="125" t="s">
        <v>79</v>
      </c>
      <c r="D5" s="33">
        <v>41</v>
      </c>
      <c r="H5" s="88"/>
      <c r="I5" s="131"/>
    </row>
    <row r="6" spans="1:9" ht="18" customHeight="1" thickBot="1" x14ac:dyDescent="0.3">
      <c r="A6" s="14" t="s">
        <v>42</v>
      </c>
      <c r="B6" s="132" t="s">
        <v>106</v>
      </c>
      <c r="C6" s="125" t="s">
        <v>117</v>
      </c>
      <c r="D6" s="36">
        <v>30</v>
      </c>
      <c r="H6" s="88"/>
      <c r="I6" s="131"/>
    </row>
    <row r="7" spans="1:9" ht="18" customHeight="1" thickBot="1" x14ac:dyDescent="0.3">
      <c r="A7" s="14" t="s">
        <v>42</v>
      </c>
      <c r="B7" s="132" t="s">
        <v>107</v>
      </c>
      <c r="C7" s="125" t="s">
        <v>117</v>
      </c>
      <c r="D7" s="36">
        <v>21</v>
      </c>
      <c r="H7" s="88"/>
      <c r="I7" s="131"/>
    </row>
    <row r="8" spans="1:9" ht="18" customHeight="1" thickBot="1" x14ac:dyDescent="0.3">
      <c r="A8" s="14" t="s">
        <v>42</v>
      </c>
      <c r="B8" s="132" t="s">
        <v>108</v>
      </c>
      <c r="C8" s="125" t="s">
        <v>80</v>
      </c>
      <c r="D8" s="36">
        <v>12</v>
      </c>
      <c r="H8" s="88"/>
      <c r="I8" s="131"/>
    </row>
    <row r="9" spans="1:9" ht="18" customHeight="1" thickBot="1" x14ac:dyDescent="0.3">
      <c r="A9" s="14" t="s">
        <v>34</v>
      </c>
      <c r="B9" s="132" t="s">
        <v>115</v>
      </c>
      <c r="C9" s="125" t="s">
        <v>80</v>
      </c>
      <c r="D9" s="36">
        <v>9</v>
      </c>
      <c r="H9" s="88"/>
      <c r="I9" s="131"/>
    </row>
    <row r="10" spans="1:9" ht="18" customHeight="1" thickBot="1" x14ac:dyDescent="0.3">
      <c r="A10" s="14" t="s">
        <v>42</v>
      </c>
      <c r="B10" s="132" t="s">
        <v>110</v>
      </c>
      <c r="C10" s="125" t="s">
        <v>80</v>
      </c>
      <c r="D10" s="36">
        <v>9</v>
      </c>
      <c r="H10" s="133"/>
      <c r="I10" s="131"/>
    </row>
    <row r="11" spans="1:9" ht="18" customHeight="1" thickBot="1" x14ac:dyDescent="0.3">
      <c r="A11" s="28" t="s">
        <v>42</v>
      </c>
      <c r="B11" s="85" t="s">
        <v>120</v>
      </c>
      <c r="C11" s="28" t="s">
        <v>80</v>
      </c>
      <c r="D11" s="134">
        <v>9</v>
      </c>
      <c r="H11" s="133"/>
      <c r="I11" s="131"/>
    </row>
    <row r="12" spans="1:9" ht="18" customHeight="1" thickTop="1" x14ac:dyDescent="0.25">
      <c r="A12" s="88"/>
      <c r="B12" s="88"/>
      <c r="C12" s="88"/>
      <c r="D12" s="88"/>
      <c r="E12" s="88"/>
      <c r="F12" s="88"/>
      <c r="G12" s="88"/>
      <c r="H12" s="88"/>
      <c r="I12" s="88"/>
    </row>
    <row r="13" spans="1:9" ht="18" customHeight="1" x14ac:dyDescent="0.25">
      <c r="A13" s="238"/>
      <c r="B13" s="238"/>
      <c r="C13" s="238"/>
      <c r="D13" s="238"/>
      <c r="E13" s="238"/>
      <c r="F13" s="238"/>
      <c r="G13" s="238"/>
      <c r="H13" s="238"/>
      <c r="I13" s="88"/>
    </row>
    <row r="14" spans="1:9" ht="18" customHeight="1" thickBot="1" x14ac:dyDescent="0.3">
      <c r="A14" s="242" t="s">
        <v>129</v>
      </c>
      <c r="B14" s="242"/>
      <c r="C14" s="242"/>
      <c r="D14" s="242"/>
      <c r="E14" s="9">
        <v>2012</v>
      </c>
      <c r="F14" s="10">
        <v>2011</v>
      </c>
      <c r="G14" s="10">
        <v>2010</v>
      </c>
      <c r="H14" s="10">
        <v>2009</v>
      </c>
      <c r="I14" s="10">
        <v>2008</v>
      </c>
    </row>
    <row r="15" spans="1:9" ht="18" customHeight="1" thickTop="1" thickBot="1" x14ac:dyDescent="0.3">
      <c r="A15" s="241" t="s">
        <v>130</v>
      </c>
      <c r="B15" s="241"/>
      <c r="C15" s="241"/>
      <c r="D15" s="241"/>
      <c r="E15" s="135">
        <v>12.79</v>
      </c>
      <c r="F15" s="136">
        <v>14.3</v>
      </c>
      <c r="G15" s="135">
        <v>12.83</v>
      </c>
      <c r="H15" s="137">
        <v>12.02</v>
      </c>
      <c r="I15" s="12">
        <v>14.29</v>
      </c>
    </row>
    <row r="16" spans="1:9" ht="18" customHeight="1" thickBot="1" x14ac:dyDescent="0.3">
      <c r="A16" s="240" t="s">
        <v>131</v>
      </c>
      <c r="B16" s="240"/>
      <c r="C16" s="240"/>
      <c r="D16" s="240"/>
      <c r="E16" s="138">
        <v>476</v>
      </c>
      <c r="F16" s="138">
        <v>492</v>
      </c>
      <c r="G16" s="138">
        <v>376</v>
      </c>
      <c r="H16" s="43">
        <v>252</v>
      </c>
      <c r="I16" s="14">
        <v>406</v>
      </c>
    </row>
    <row r="17" spans="1:9" ht="18" customHeight="1" thickBot="1" x14ac:dyDescent="0.3">
      <c r="A17" s="243" t="s">
        <v>164</v>
      </c>
      <c r="B17" s="243"/>
      <c r="C17" s="243"/>
      <c r="D17" s="243"/>
      <c r="E17" s="139">
        <v>0.79</v>
      </c>
      <c r="F17" s="139">
        <v>0.78</v>
      </c>
      <c r="G17" s="139">
        <v>0.82</v>
      </c>
      <c r="H17" s="139">
        <v>0.71</v>
      </c>
      <c r="I17" s="140">
        <v>0.55000000000000004</v>
      </c>
    </row>
    <row r="18" spans="1:9" ht="18" customHeight="1" thickTop="1" x14ac:dyDescent="0.25">
      <c r="A18" s="141"/>
      <c r="B18" s="141"/>
      <c r="C18" s="141"/>
      <c r="D18" s="141"/>
      <c r="E18" s="142"/>
      <c r="F18" s="142"/>
      <c r="G18" s="143"/>
      <c r="H18" s="144"/>
      <c r="I18" s="144"/>
    </row>
    <row r="19" spans="1:9" ht="18" customHeight="1" x14ac:dyDescent="0.25">
      <c r="A19" s="145"/>
      <c r="B19" s="145"/>
      <c r="C19" s="145"/>
      <c r="D19" s="145"/>
      <c r="E19" s="145"/>
      <c r="F19" s="145"/>
      <c r="G19" s="145"/>
      <c r="H19" s="88"/>
      <c r="I19" s="88"/>
    </row>
    <row r="20" spans="1:9" ht="18" customHeight="1" thickBot="1" x14ac:dyDescent="0.3">
      <c r="A20" s="242" t="s">
        <v>36</v>
      </c>
      <c r="B20" s="242"/>
      <c r="C20" s="242"/>
      <c r="D20" s="242"/>
      <c r="E20" s="9">
        <v>2012</v>
      </c>
      <c r="F20" s="10">
        <v>2011</v>
      </c>
      <c r="G20" s="10">
        <v>2010</v>
      </c>
      <c r="H20" s="10">
        <v>2009</v>
      </c>
      <c r="I20" s="10">
        <v>2008</v>
      </c>
    </row>
    <row r="21" spans="1:9" ht="18" customHeight="1" thickTop="1" thickBot="1" x14ac:dyDescent="0.3">
      <c r="A21" s="241" t="s">
        <v>134</v>
      </c>
      <c r="B21" s="241"/>
      <c r="C21" s="241"/>
      <c r="D21" s="241"/>
      <c r="E21" s="135">
        <v>28</v>
      </c>
      <c r="F21" s="135">
        <v>37</v>
      </c>
      <c r="G21" s="135">
        <v>22</v>
      </c>
      <c r="H21" s="135">
        <v>33</v>
      </c>
      <c r="I21" s="12">
        <v>70</v>
      </c>
    </row>
    <row r="22" spans="1:9" ht="18" customHeight="1" thickBot="1" x14ac:dyDescent="0.3">
      <c r="A22" s="240" t="s">
        <v>135</v>
      </c>
      <c r="B22" s="240"/>
      <c r="C22" s="240"/>
      <c r="D22" s="240"/>
      <c r="E22" s="146">
        <v>123</v>
      </c>
      <c r="F22" s="138">
        <v>125</v>
      </c>
      <c r="G22" s="138">
        <v>199</v>
      </c>
      <c r="H22" s="138">
        <f>H23-H21</f>
        <v>213</v>
      </c>
      <c r="I22" s="14">
        <v>348</v>
      </c>
    </row>
    <row r="23" spans="1:9" ht="18" customHeight="1" thickBot="1" x14ac:dyDescent="0.3">
      <c r="A23" s="239" t="s">
        <v>37</v>
      </c>
      <c r="B23" s="239"/>
      <c r="C23" s="239"/>
      <c r="D23" s="239"/>
      <c r="E23" s="147">
        <v>151</v>
      </c>
      <c r="F23" s="147">
        <v>162</v>
      </c>
      <c r="G23" s="147">
        <v>221</v>
      </c>
      <c r="H23" s="147">
        <v>246</v>
      </c>
      <c r="I23" s="17">
        <f>I21+I22</f>
        <v>418</v>
      </c>
    </row>
    <row r="24" spans="1:9" ht="18" customHeight="1" thickTop="1" x14ac:dyDescent="0.25">
      <c r="A24" s="148"/>
      <c r="B24" s="55"/>
      <c r="C24" s="55"/>
      <c r="D24" s="55"/>
    </row>
    <row r="26" spans="1:9" ht="18" customHeight="1" thickBot="1" x14ac:dyDescent="0.3">
      <c r="A26" s="242" t="s">
        <v>118</v>
      </c>
      <c r="B26" s="242"/>
      <c r="C26" s="242"/>
      <c r="D26" s="242"/>
      <c r="E26" s="9">
        <v>2012</v>
      </c>
      <c r="F26" s="10">
        <v>2011</v>
      </c>
      <c r="G26" s="10">
        <v>2010</v>
      </c>
      <c r="H26" s="10">
        <v>2009</v>
      </c>
      <c r="I26" s="10">
        <v>2008</v>
      </c>
    </row>
    <row r="27" spans="1:9" ht="18" customHeight="1" thickTop="1" thickBot="1" x14ac:dyDescent="0.3">
      <c r="A27" s="245" t="s">
        <v>226</v>
      </c>
      <c r="B27" s="245"/>
      <c r="C27" s="245"/>
      <c r="D27" s="245"/>
      <c r="E27" s="149">
        <v>59.2</v>
      </c>
      <c r="F27" s="150">
        <v>52.2</v>
      </c>
      <c r="G27" s="150">
        <v>63.4</v>
      </c>
      <c r="H27" s="150">
        <v>62.6</v>
      </c>
      <c r="I27" s="150">
        <v>60.9</v>
      </c>
    </row>
    <row r="28" spans="1:9" ht="18" customHeight="1" thickBot="1" x14ac:dyDescent="0.3">
      <c r="A28" s="240" t="s">
        <v>42</v>
      </c>
      <c r="B28" s="240"/>
      <c r="C28" s="240"/>
      <c r="D28" s="240"/>
      <c r="E28" s="151">
        <v>28.7</v>
      </c>
      <c r="F28" s="152">
        <v>29.3</v>
      </c>
      <c r="G28" s="152">
        <v>30</v>
      </c>
      <c r="H28" s="152">
        <v>31.5</v>
      </c>
      <c r="I28" s="152">
        <v>32.700000000000003</v>
      </c>
    </row>
    <row r="29" spans="1:9" ht="18" customHeight="1" thickBot="1" x14ac:dyDescent="0.3">
      <c r="A29" s="240" t="s">
        <v>34</v>
      </c>
      <c r="B29" s="240"/>
      <c r="C29" s="240"/>
      <c r="D29" s="240"/>
      <c r="E29" s="151">
        <v>5.8</v>
      </c>
      <c r="F29" s="152">
        <v>5.8</v>
      </c>
      <c r="G29" s="152">
        <v>6.1</v>
      </c>
      <c r="H29" s="152">
        <v>6.4</v>
      </c>
      <c r="I29" s="152">
        <v>6.1</v>
      </c>
    </row>
    <row r="30" spans="1:9" ht="18" customHeight="1" thickBot="1" x14ac:dyDescent="0.3">
      <c r="A30" s="240" t="s">
        <v>227</v>
      </c>
      <c r="B30" s="240"/>
      <c r="C30" s="240"/>
      <c r="D30" s="240"/>
      <c r="E30" s="151">
        <v>20.2</v>
      </c>
      <c r="F30" s="152">
        <v>12.4</v>
      </c>
      <c r="G30" s="152">
        <v>21.5</v>
      </c>
      <c r="H30" s="152">
        <v>20.399999999999999</v>
      </c>
      <c r="I30" s="152">
        <v>19.2</v>
      </c>
    </row>
    <row r="31" spans="1:9" ht="18" customHeight="1" thickBot="1" x14ac:dyDescent="0.3">
      <c r="A31" s="247" t="s">
        <v>228</v>
      </c>
      <c r="B31" s="247"/>
      <c r="C31" s="247"/>
      <c r="D31" s="247"/>
      <c r="E31" s="153">
        <v>4.5999999999999996</v>
      </c>
      <c r="F31" s="154">
        <v>4.7</v>
      </c>
      <c r="G31" s="154">
        <v>5.8</v>
      </c>
      <c r="H31" s="154">
        <v>4.3</v>
      </c>
      <c r="I31" s="154">
        <v>2.9</v>
      </c>
    </row>
    <row r="32" spans="1:9" ht="18" customHeight="1" thickTop="1" thickBot="1" x14ac:dyDescent="0.3">
      <c r="A32" s="246" t="s">
        <v>229</v>
      </c>
      <c r="B32" s="246"/>
      <c r="C32" s="246"/>
      <c r="D32" s="246"/>
      <c r="E32" s="155">
        <v>290.60000000000002</v>
      </c>
      <c r="F32" s="156">
        <v>296.39999999999998</v>
      </c>
      <c r="G32" s="156">
        <v>295.10000000000002</v>
      </c>
      <c r="H32" s="156">
        <v>297.2</v>
      </c>
      <c r="I32" s="156">
        <v>308</v>
      </c>
    </row>
    <row r="33" spans="1:9" ht="18" customHeight="1" thickBot="1" x14ac:dyDescent="0.3">
      <c r="A33" s="240" t="s">
        <v>42</v>
      </c>
      <c r="B33" s="240"/>
      <c r="C33" s="240"/>
      <c r="D33" s="240"/>
      <c r="E33" s="157">
        <v>182.1</v>
      </c>
      <c r="F33" s="158">
        <v>184.1</v>
      </c>
      <c r="G33" s="158">
        <v>180.8</v>
      </c>
      <c r="H33" s="158">
        <v>186.1</v>
      </c>
      <c r="I33" s="158">
        <v>196.1</v>
      </c>
    </row>
    <row r="34" spans="1:9" ht="18" customHeight="1" thickBot="1" x14ac:dyDescent="0.3">
      <c r="A34" s="240" t="s">
        <v>34</v>
      </c>
      <c r="B34" s="240"/>
      <c r="C34" s="240"/>
      <c r="D34" s="240"/>
      <c r="E34" s="157">
        <v>48.6</v>
      </c>
      <c r="F34" s="158">
        <v>49.2</v>
      </c>
      <c r="G34" s="158">
        <v>55.6</v>
      </c>
      <c r="H34" s="158">
        <v>50.1</v>
      </c>
      <c r="I34" s="158">
        <v>46.1</v>
      </c>
    </row>
    <row r="35" spans="1:9" ht="18" customHeight="1" thickBot="1" x14ac:dyDescent="0.3">
      <c r="A35" s="240" t="s">
        <v>227</v>
      </c>
      <c r="B35" s="240"/>
      <c r="C35" s="240"/>
      <c r="D35" s="240"/>
      <c r="E35" s="157">
        <v>27.8</v>
      </c>
      <c r="F35" s="158">
        <v>27.6</v>
      </c>
      <c r="G35" s="158">
        <v>26.5</v>
      </c>
      <c r="H35" s="158">
        <v>27.6</v>
      </c>
      <c r="I35" s="158">
        <v>26.4</v>
      </c>
    </row>
    <row r="36" spans="1:9" ht="18" customHeight="1" thickBot="1" x14ac:dyDescent="0.3">
      <c r="A36" s="247" t="s">
        <v>228</v>
      </c>
      <c r="B36" s="247"/>
      <c r="C36" s="247"/>
      <c r="D36" s="247"/>
      <c r="E36" s="159">
        <v>32</v>
      </c>
      <c r="F36" s="154">
        <v>35.4</v>
      </c>
      <c r="G36" s="154">
        <v>32.299999999999997</v>
      </c>
      <c r="H36" s="154">
        <v>33.5</v>
      </c>
      <c r="I36" s="154">
        <v>39.4</v>
      </c>
    </row>
    <row r="37" spans="1:9" ht="18" customHeight="1" thickTop="1" thickBot="1" x14ac:dyDescent="0.3">
      <c r="A37" s="246" t="s">
        <v>230</v>
      </c>
      <c r="B37" s="246"/>
      <c r="C37" s="246"/>
      <c r="D37" s="246"/>
      <c r="E37" s="155">
        <v>111.1</v>
      </c>
      <c r="F37" s="156">
        <v>105</v>
      </c>
      <c r="G37" s="156">
        <v>115.9</v>
      </c>
      <c r="H37" s="156">
        <v>115.5</v>
      </c>
      <c r="I37" s="156">
        <v>115.9</v>
      </c>
    </row>
    <row r="38" spans="1:9" ht="18" customHeight="1" thickBot="1" x14ac:dyDescent="0.3">
      <c r="A38" s="240" t="s">
        <v>42</v>
      </c>
      <c r="B38" s="240"/>
      <c r="C38" s="240"/>
      <c r="D38" s="240"/>
      <c r="E38" s="157">
        <v>62.4</v>
      </c>
      <c r="F38" s="158">
        <v>63.4</v>
      </c>
      <c r="G38" s="158">
        <v>63.5</v>
      </c>
      <c r="H38" s="158">
        <v>66</v>
      </c>
      <c r="I38" s="158">
        <v>69</v>
      </c>
    </row>
    <row r="39" spans="1:9" ht="18" customHeight="1" thickBot="1" x14ac:dyDescent="0.3">
      <c r="A39" s="240" t="s">
        <v>34</v>
      </c>
      <c r="B39" s="240"/>
      <c r="C39" s="240"/>
      <c r="D39" s="240"/>
      <c r="E39" s="157">
        <v>13.9</v>
      </c>
      <c r="F39" s="158">
        <v>14</v>
      </c>
      <c r="G39" s="158">
        <v>15.4</v>
      </c>
      <c r="H39" s="158">
        <v>14.7</v>
      </c>
      <c r="I39" s="158">
        <v>13.8</v>
      </c>
    </row>
    <row r="40" spans="1:9" ht="18" customHeight="1" thickBot="1" x14ac:dyDescent="0.3">
      <c r="A40" s="240" t="s">
        <v>227</v>
      </c>
      <c r="B40" s="240"/>
      <c r="C40" s="240"/>
      <c r="D40" s="240"/>
      <c r="E40" s="157">
        <v>24.8</v>
      </c>
      <c r="F40" s="158">
        <v>17</v>
      </c>
      <c r="G40" s="158">
        <v>25.9</v>
      </c>
      <c r="H40" s="158">
        <v>25</v>
      </c>
      <c r="I40" s="158">
        <v>23.6</v>
      </c>
    </row>
    <row r="41" spans="1:9" ht="18" customHeight="1" thickBot="1" x14ac:dyDescent="0.3">
      <c r="A41" s="244" t="s">
        <v>228</v>
      </c>
      <c r="B41" s="244"/>
      <c r="C41" s="244"/>
      <c r="D41" s="244"/>
      <c r="E41" s="160">
        <v>9.9</v>
      </c>
      <c r="F41" s="161">
        <v>10.6</v>
      </c>
      <c r="G41" s="161">
        <v>11.2</v>
      </c>
      <c r="H41" s="161">
        <v>9.8000000000000007</v>
      </c>
      <c r="I41" s="161">
        <v>9.5</v>
      </c>
    </row>
    <row r="42" spans="1:9" ht="18" customHeight="1" thickTop="1" x14ac:dyDescent="0.25">
      <c r="A42" s="55"/>
      <c r="B42" s="55"/>
      <c r="C42" s="55"/>
      <c r="D42" s="55"/>
      <c r="E42" s="162"/>
      <c r="F42" s="4"/>
      <c r="G42" s="4"/>
      <c r="H42" s="4"/>
      <c r="I42" s="4"/>
    </row>
    <row r="43" spans="1:9" ht="18" customHeight="1" x14ac:dyDescent="0.25">
      <c r="A43" s="70" t="s">
        <v>143</v>
      </c>
      <c r="B43" s="70"/>
      <c r="C43" s="70"/>
      <c r="D43" s="70"/>
    </row>
    <row r="44" spans="1:9" ht="18" customHeight="1" x14ac:dyDescent="0.25">
      <c r="A44" s="70" t="s">
        <v>144</v>
      </c>
      <c r="B44" s="163"/>
      <c r="C44" s="163"/>
      <c r="D44" s="163"/>
    </row>
    <row r="45" spans="1:9" ht="18" customHeight="1" x14ac:dyDescent="0.25">
      <c r="A45" s="164"/>
      <c r="B45" s="164"/>
      <c r="C45" s="164"/>
      <c r="D45" s="164"/>
    </row>
    <row r="47" spans="1:9" ht="18" customHeight="1" thickBot="1" x14ac:dyDescent="0.3">
      <c r="A47" s="9" t="s">
        <v>219</v>
      </c>
      <c r="B47" s="9"/>
      <c r="C47" s="9"/>
      <c r="D47" s="9"/>
      <c r="E47" s="9">
        <v>2012</v>
      </c>
      <c r="F47" s="10">
        <v>2011</v>
      </c>
      <c r="G47" s="10">
        <v>2010</v>
      </c>
      <c r="H47" s="10">
        <v>2009</v>
      </c>
      <c r="I47" s="10">
        <v>2008</v>
      </c>
    </row>
    <row r="48" spans="1:9" ht="18" customHeight="1" thickTop="1" thickBot="1" x14ac:dyDescent="0.3">
      <c r="A48" s="245" t="s">
        <v>220</v>
      </c>
      <c r="B48" s="245"/>
      <c r="C48" s="245"/>
      <c r="D48" s="245"/>
      <c r="E48" s="165">
        <v>614.79999999999995</v>
      </c>
      <c r="F48" s="166">
        <v>627.9</v>
      </c>
      <c r="G48" s="166">
        <v>659.9</v>
      </c>
      <c r="H48" s="166">
        <v>674.9</v>
      </c>
      <c r="I48" s="166">
        <v>696.4</v>
      </c>
    </row>
    <row r="49" spans="1:9" ht="18" customHeight="1" thickBot="1" x14ac:dyDescent="0.3">
      <c r="A49" s="240" t="s">
        <v>42</v>
      </c>
      <c r="B49" s="240"/>
      <c r="C49" s="240"/>
      <c r="D49" s="240"/>
      <c r="E49" s="167">
        <v>382.5</v>
      </c>
      <c r="F49" s="30">
        <v>394.9</v>
      </c>
      <c r="G49" s="30">
        <v>419.1</v>
      </c>
      <c r="H49" s="30">
        <v>433.7</v>
      </c>
      <c r="I49" s="30">
        <v>457.1</v>
      </c>
    </row>
    <row r="50" spans="1:9" ht="18" customHeight="1" thickBot="1" x14ac:dyDescent="0.3">
      <c r="A50" s="240" t="s">
        <v>34</v>
      </c>
      <c r="B50" s="240"/>
      <c r="C50" s="240"/>
      <c r="D50" s="240"/>
      <c r="E50" s="167">
        <v>48.5</v>
      </c>
      <c r="F50" s="30">
        <v>46.7</v>
      </c>
      <c r="G50" s="30">
        <v>48.3</v>
      </c>
      <c r="H50" s="30">
        <v>50.8</v>
      </c>
      <c r="I50" s="30">
        <v>51.4</v>
      </c>
    </row>
    <row r="51" spans="1:9" ht="18" customHeight="1" thickBot="1" x14ac:dyDescent="0.3">
      <c r="A51" s="240" t="s">
        <v>221</v>
      </c>
      <c r="B51" s="240"/>
      <c r="C51" s="240"/>
      <c r="D51" s="240"/>
      <c r="E51" s="167">
        <v>150.5</v>
      </c>
      <c r="F51" s="30">
        <v>150.80000000000001</v>
      </c>
      <c r="G51" s="30">
        <v>146.69999999999999</v>
      </c>
      <c r="H51" s="30">
        <v>146.30000000000001</v>
      </c>
      <c r="I51" s="30">
        <v>150.19999999999999</v>
      </c>
    </row>
    <row r="52" spans="1:9" ht="18" customHeight="1" thickBot="1" x14ac:dyDescent="0.3">
      <c r="A52" s="247" t="s">
        <v>222</v>
      </c>
      <c r="B52" s="247"/>
      <c r="C52" s="247"/>
      <c r="D52" s="247"/>
      <c r="E52" s="168">
        <v>33.299999999999997</v>
      </c>
      <c r="F52" s="169">
        <v>35.6</v>
      </c>
      <c r="G52" s="169">
        <v>45.9</v>
      </c>
      <c r="H52" s="169">
        <v>44.2</v>
      </c>
      <c r="I52" s="169">
        <v>37.700000000000003</v>
      </c>
    </row>
    <row r="53" spans="1:9" ht="18" customHeight="1" thickTop="1" thickBot="1" x14ac:dyDescent="0.3">
      <c r="A53" s="246" t="s">
        <v>223</v>
      </c>
      <c r="B53" s="246"/>
      <c r="C53" s="246"/>
      <c r="D53" s="246"/>
      <c r="E53" s="170">
        <v>2795.9</v>
      </c>
      <c r="F53" s="171">
        <v>2796.5</v>
      </c>
      <c r="G53" s="171">
        <v>2726.7</v>
      </c>
      <c r="H53" s="171">
        <v>2845.7</v>
      </c>
      <c r="I53" s="171">
        <v>2825.2</v>
      </c>
    </row>
    <row r="54" spans="1:9" ht="18" customHeight="1" thickBot="1" x14ac:dyDescent="0.3">
      <c r="A54" s="240" t="s">
        <v>42</v>
      </c>
      <c r="B54" s="240"/>
      <c r="C54" s="240"/>
      <c r="D54" s="240"/>
      <c r="E54" s="172">
        <v>1984.5</v>
      </c>
      <c r="F54" s="173">
        <v>2112.9</v>
      </c>
      <c r="G54" s="173">
        <v>2083.6999999999998</v>
      </c>
      <c r="H54" s="173">
        <v>2102.1999999999998</v>
      </c>
      <c r="I54" s="173">
        <v>2082.5</v>
      </c>
    </row>
    <row r="55" spans="1:9" ht="18" customHeight="1" thickBot="1" x14ac:dyDescent="0.3">
      <c r="A55" s="240" t="s">
        <v>34</v>
      </c>
      <c r="B55" s="240"/>
      <c r="C55" s="240"/>
      <c r="D55" s="240"/>
      <c r="E55" s="172">
        <v>341.2</v>
      </c>
      <c r="F55" s="174">
        <v>382</v>
      </c>
      <c r="G55" s="174">
        <v>414.6</v>
      </c>
      <c r="H55" s="174">
        <v>443.8</v>
      </c>
      <c r="I55" s="174">
        <v>494</v>
      </c>
    </row>
    <row r="56" spans="1:9" ht="18" customHeight="1" thickBot="1" x14ac:dyDescent="0.3">
      <c r="A56" s="240" t="s">
        <v>221</v>
      </c>
      <c r="B56" s="240"/>
      <c r="C56" s="240"/>
      <c r="D56" s="240"/>
      <c r="E56" s="167">
        <v>336.6</v>
      </c>
      <c r="F56" s="30">
        <v>183.1</v>
      </c>
      <c r="G56" s="175">
        <v>130.6</v>
      </c>
      <c r="H56" s="175">
        <v>152.80000000000001</v>
      </c>
      <c r="I56" s="175">
        <v>112.2</v>
      </c>
    </row>
    <row r="57" spans="1:9" ht="18" customHeight="1" thickBot="1" x14ac:dyDescent="0.3">
      <c r="A57" s="247" t="s">
        <v>222</v>
      </c>
      <c r="B57" s="247"/>
      <c r="C57" s="247"/>
      <c r="D57" s="247"/>
      <c r="E57" s="168">
        <v>133.6</v>
      </c>
      <c r="F57" s="169">
        <v>118.5</v>
      </c>
      <c r="G57" s="169">
        <v>97.8</v>
      </c>
      <c r="H57" s="169">
        <v>146.9</v>
      </c>
      <c r="I57" s="169">
        <v>136.5</v>
      </c>
    </row>
    <row r="58" spans="1:9" ht="18" customHeight="1" thickTop="1" thickBot="1" x14ac:dyDescent="0.3">
      <c r="A58" s="246" t="s">
        <v>224</v>
      </c>
      <c r="B58" s="246"/>
      <c r="C58" s="246"/>
      <c r="D58" s="246"/>
      <c r="E58" s="155">
        <v>1117.5999999999999</v>
      </c>
      <c r="F58" s="156">
        <v>1133.2</v>
      </c>
      <c r="G58" s="156">
        <v>1153</v>
      </c>
      <c r="H58" s="156">
        <v>1188.0999999999999</v>
      </c>
      <c r="I58" s="156">
        <v>1205.8</v>
      </c>
    </row>
    <row r="59" spans="1:9" ht="18" customHeight="1" thickBot="1" x14ac:dyDescent="0.3">
      <c r="A59" s="240" t="s">
        <v>42</v>
      </c>
      <c r="B59" s="240"/>
      <c r="C59" s="240"/>
      <c r="D59" s="240"/>
      <c r="E59" s="167">
        <v>750.1</v>
      </c>
      <c r="F59" s="30">
        <v>786.1</v>
      </c>
      <c r="G59" s="31">
        <v>805</v>
      </c>
      <c r="H59" s="31">
        <v>823</v>
      </c>
      <c r="I59" s="30">
        <v>842.7</v>
      </c>
    </row>
    <row r="60" spans="1:9" ht="18" customHeight="1" thickBot="1" x14ac:dyDescent="0.3">
      <c r="A60" s="240" t="s">
        <v>34</v>
      </c>
      <c r="B60" s="240"/>
      <c r="C60" s="240"/>
      <c r="D60" s="240"/>
      <c r="E60" s="167">
        <v>105.4</v>
      </c>
      <c r="F60" s="30">
        <v>110.4</v>
      </c>
      <c r="G60" s="30">
        <v>117.4</v>
      </c>
      <c r="H60" s="30">
        <v>124.7</v>
      </c>
      <c r="I60" s="30">
        <v>133.69999999999999</v>
      </c>
    </row>
    <row r="61" spans="1:9" ht="18" customHeight="1" thickBot="1" x14ac:dyDescent="0.3">
      <c r="A61" s="240" t="s">
        <v>225</v>
      </c>
      <c r="B61" s="240"/>
      <c r="C61" s="240"/>
      <c r="D61" s="240"/>
      <c r="E61" s="167">
        <v>206.6</v>
      </c>
      <c r="F61" s="30">
        <v>181.3</v>
      </c>
      <c r="G61" s="30">
        <v>168.4</v>
      </c>
      <c r="H61" s="30">
        <v>171.7</v>
      </c>
      <c r="I61" s="30">
        <v>168.9</v>
      </c>
    </row>
    <row r="62" spans="1:9" ht="18" customHeight="1" thickBot="1" x14ac:dyDescent="0.3">
      <c r="A62" s="243" t="s">
        <v>222</v>
      </c>
      <c r="B62" s="243"/>
      <c r="C62" s="243"/>
      <c r="D62" s="243"/>
      <c r="E62" s="176">
        <v>55.5</v>
      </c>
      <c r="F62" s="177">
        <v>55.4</v>
      </c>
      <c r="G62" s="177">
        <v>62.2</v>
      </c>
      <c r="H62" s="177">
        <v>68.7</v>
      </c>
      <c r="I62" s="177">
        <v>60.4</v>
      </c>
    </row>
    <row r="63" spans="1:9" ht="18" customHeight="1" thickTop="1" x14ac:dyDescent="0.25">
      <c r="A63" s="55"/>
      <c r="B63" s="55"/>
      <c r="C63" s="55"/>
      <c r="D63" s="55"/>
      <c r="E63" s="178"/>
      <c r="F63" s="4"/>
      <c r="G63" s="4"/>
      <c r="H63" s="4"/>
      <c r="I63" s="4"/>
    </row>
    <row r="64" spans="1:9" ht="18" customHeight="1" x14ac:dyDescent="0.25">
      <c r="A64" s="60" t="s">
        <v>145</v>
      </c>
      <c r="B64" s="60"/>
      <c r="C64" s="60"/>
      <c r="D64" s="60"/>
      <c r="E64" s="99"/>
    </row>
    <row r="65" spans="1:9" ht="18" customHeight="1" x14ac:dyDescent="0.25">
      <c r="A65" s="235" t="s">
        <v>146</v>
      </c>
      <c r="B65" s="235"/>
      <c r="C65" s="235"/>
      <c r="D65" s="235"/>
      <c r="E65" s="236"/>
      <c r="F65" s="236"/>
      <c r="G65" s="236"/>
      <c r="H65" s="236"/>
      <c r="I65" s="236"/>
    </row>
    <row r="66" spans="1:9" ht="18" customHeight="1" x14ac:dyDescent="0.25">
      <c r="A66" s="237" t="s">
        <v>147</v>
      </c>
      <c r="B66" s="237"/>
      <c r="C66" s="237"/>
      <c r="D66" s="237"/>
      <c r="E66" s="236"/>
      <c r="F66" s="236"/>
      <c r="G66" s="236"/>
      <c r="H66" s="236"/>
      <c r="I66" s="236"/>
    </row>
  </sheetData>
  <mergeCells count="42">
    <mergeCell ref="A29:D29"/>
    <mergeCell ref="A28:D28"/>
    <mergeCell ref="A32:D32"/>
    <mergeCell ref="A31:D31"/>
    <mergeCell ref="A30:D30"/>
    <mergeCell ref="A51:D51"/>
    <mergeCell ref="A34:D34"/>
    <mergeCell ref="A33:D33"/>
    <mergeCell ref="A50:D50"/>
    <mergeCell ref="A49:D49"/>
    <mergeCell ref="A48:D48"/>
    <mergeCell ref="A39:D39"/>
    <mergeCell ref="A38:D38"/>
    <mergeCell ref="A37:D37"/>
    <mergeCell ref="A36:D36"/>
    <mergeCell ref="A35:D35"/>
    <mergeCell ref="A56:D56"/>
    <mergeCell ref="A55:D55"/>
    <mergeCell ref="A54:D54"/>
    <mergeCell ref="A53:D53"/>
    <mergeCell ref="A52:D52"/>
    <mergeCell ref="A61:D61"/>
    <mergeCell ref="A60:D60"/>
    <mergeCell ref="A59:D59"/>
    <mergeCell ref="A58:D58"/>
    <mergeCell ref="A57:D57"/>
    <mergeCell ref="A65:I65"/>
    <mergeCell ref="A66:I66"/>
    <mergeCell ref="A13:H13"/>
    <mergeCell ref="A23:D23"/>
    <mergeCell ref="A22:D22"/>
    <mergeCell ref="A21:D21"/>
    <mergeCell ref="A20:D20"/>
    <mergeCell ref="A17:D17"/>
    <mergeCell ref="A16:D16"/>
    <mergeCell ref="A15:D15"/>
    <mergeCell ref="A14:D14"/>
    <mergeCell ref="A41:D41"/>
    <mergeCell ref="A40:D40"/>
    <mergeCell ref="A27:D27"/>
    <mergeCell ref="A26:D26"/>
    <mergeCell ref="A62:D62"/>
  </mergeCells>
  <phoneticPr fontId="23" type="noConversion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  <rowBreaks count="2" manualBreakCount="2">
    <brk id="24" max="16383" man="1"/>
    <brk id="45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6"/>
  <sheetViews>
    <sheetView topLeftCell="A16" zoomScaleNormal="100" zoomScaleSheetLayoutView="145" workbookViewId="0">
      <selection activeCell="A29" sqref="A29"/>
    </sheetView>
  </sheetViews>
  <sheetFormatPr baseColWidth="10" defaultColWidth="11.44140625" defaultRowHeight="18" customHeight="1" x14ac:dyDescent="0.25"/>
  <cols>
    <col min="1" max="1" width="65.6640625" style="69" customWidth="1"/>
    <col min="2" max="6" width="11.6640625" style="69" customWidth="1"/>
    <col min="7" max="16384" width="11.44140625" style="69"/>
  </cols>
  <sheetData>
    <row r="1" spans="1:6" ht="18" customHeight="1" x14ac:dyDescent="0.3">
      <c r="A1" s="53" t="s">
        <v>3</v>
      </c>
      <c r="B1" s="53"/>
      <c r="C1" s="53"/>
    </row>
    <row r="3" spans="1:6" ht="18" customHeight="1" thickBot="1" x14ac:dyDescent="0.3">
      <c r="A3" s="9" t="s">
        <v>213</v>
      </c>
      <c r="B3" s="9">
        <v>2012</v>
      </c>
      <c r="C3" s="10">
        <v>2011</v>
      </c>
      <c r="D3" s="10">
        <v>2010</v>
      </c>
      <c r="E3" s="10">
        <v>2009</v>
      </c>
      <c r="F3" s="11">
        <v>2008</v>
      </c>
    </row>
    <row r="4" spans="1:6" ht="18" customHeight="1" thickTop="1" thickBot="1" x14ac:dyDescent="0.3">
      <c r="A4" s="12" t="s">
        <v>123</v>
      </c>
      <c r="B4" s="13">
        <v>0</v>
      </c>
      <c r="C4" s="13">
        <v>0</v>
      </c>
      <c r="D4" s="13">
        <v>2</v>
      </c>
      <c r="E4" s="13">
        <v>2</v>
      </c>
      <c r="F4" s="13">
        <v>2</v>
      </c>
    </row>
    <row r="5" spans="1:6" ht="18" customHeight="1" thickBot="1" x14ac:dyDescent="0.3">
      <c r="A5" s="14" t="s">
        <v>116</v>
      </c>
      <c r="B5" s="15">
        <v>374</v>
      </c>
      <c r="C5" s="15">
        <v>219</v>
      </c>
      <c r="D5" s="16">
        <v>148</v>
      </c>
      <c r="E5" s="15">
        <v>92</v>
      </c>
      <c r="F5" s="15">
        <v>84</v>
      </c>
    </row>
    <row r="6" spans="1:6" ht="18" customHeight="1" thickBot="1" x14ac:dyDescent="0.3">
      <c r="A6" s="14" t="s">
        <v>109</v>
      </c>
      <c r="B6" s="15">
        <v>52</v>
      </c>
      <c r="C6" s="15">
        <v>54</v>
      </c>
      <c r="D6" s="16">
        <v>53</v>
      </c>
      <c r="E6" s="15">
        <v>52</v>
      </c>
      <c r="F6" s="15">
        <v>57</v>
      </c>
    </row>
    <row r="7" spans="1:6" ht="18" customHeight="1" thickBot="1" x14ac:dyDescent="0.3">
      <c r="A7" s="14" t="s">
        <v>132</v>
      </c>
      <c r="B7" s="15">
        <v>12</v>
      </c>
      <c r="C7" s="179" t="s">
        <v>101</v>
      </c>
      <c r="D7" s="179" t="s">
        <v>101</v>
      </c>
      <c r="E7" s="179" t="s">
        <v>101</v>
      </c>
      <c r="F7" s="179" t="s">
        <v>101</v>
      </c>
    </row>
    <row r="8" spans="1:6" ht="18" customHeight="1" thickBot="1" x14ac:dyDescent="0.3">
      <c r="A8" s="17" t="s">
        <v>214</v>
      </c>
      <c r="B8" s="18">
        <v>437</v>
      </c>
      <c r="C8" s="18">
        <v>272</v>
      </c>
      <c r="D8" s="18">
        <v>203</v>
      </c>
      <c r="E8" s="18">
        <v>147</v>
      </c>
      <c r="F8" s="19">
        <v>143</v>
      </c>
    </row>
    <row r="9" spans="1:6" ht="18" customHeight="1" thickTop="1" x14ac:dyDescent="0.25">
      <c r="A9" s="20"/>
      <c r="B9" s="21"/>
      <c r="C9" s="21"/>
      <c r="D9" s="21"/>
      <c r="E9" s="21"/>
      <c r="F9" s="22"/>
    </row>
    <row r="10" spans="1:6" ht="18" customHeight="1" x14ac:dyDescent="0.25">
      <c r="A10" s="88"/>
      <c r="B10" s="180"/>
      <c r="C10" s="180"/>
      <c r="D10" s="180"/>
      <c r="E10" s="180"/>
      <c r="F10" s="180"/>
    </row>
    <row r="11" spans="1:6" ht="18" customHeight="1" thickBot="1" x14ac:dyDescent="0.3">
      <c r="A11" s="9" t="s">
        <v>215</v>
      </c>
      <c r="B11" s="23">
        <v>2012</v>
      </c>
      <c r="C11" s="24">
        <v>2011</v>
      </c>
      <c r="D11" s="24">
        <v>2010</v>
      </c>
      <c r="E11" s="24">
        <v>2009</v>
      </c>
      <c r="F11" s="25">
        <v>2008</v>
      </c>
    </row>
    <row r="12" spans="1:6" ht="18" customHeight="1" thickTop="1" thickBot="1" x14ac:dyDescent="0.3">
      <c r="A12" s="12" t="s">
        <v>69</v>
      </c>
      <c r="B12" s="13">
        <v>58</v>
      </c>
      <c r="C12" s="13">
        <v>61</v>
      </c>
      <c r="D12" s="26">
        <v>57</v>
      </c>
      <c r="E12" s="13">
        <v>60</v>
      </c>
      <c r="F12" s="13">
        <v>60</v>
      </c>
    </row>
    <row r="13" spans="1:6" ht="18" customHeight="1" thickBot="1" x14ac:dyDescent="0.3">
      <c r="A13" s="14" t="s">
        <v>43</v>
      </c>
      <c r="B13" s="15">
        <v>44</v>
      </c>
      <c r="C13" s="15">
        <v>45</v>
      </c>
      <c r="D13" s="16">
        <v>46</v>
      </c>
      <c r="E13" s="15">
        <v>42</v>
      </c>
      <c r="F13" s="15">
        <v>51</v>
      </c>
    </row>
    <row r="14" spans="1:6" ht="18" customHeight="1" thickBot="1" x14ac:dyDescent="0.3">
      <c r="A14" s="14" t="s">
        <v>70</v>
      </c>
      <c r="B14" s="15">
        <v>9</v>
      </c>
      <c r="C14" s="15">
        <v>10</v>
      </c>
      <c r="D14" s="16">
        <v>15</v>
      </c>
      <c r="E14" s="15">
        <v>15</v>
      </c>
      <c r="F14" s="15">
        <v>15</v>
      </c>
    </row>
    <row r="15" spans="1:6" ht="18" customHeight="1" thickBot="1" x14ac:dyDescent="0.3">
      <c r="A15" s="14" t="s">
        <v>71</v>
      </c>
      <c r="B15" s="15">
        <v>324</v>
      </c>
      <c r="C15" s="15">
        <v>162</v>
      </c>
      <c r="D15" s="16">
        <v>75</v>
      </c>
      <c r="E15" s="15">
        <v>34</v>
      </c>
      <c r="F15" s="15">
        <v>22</v>
      </c>
    </row>
    <row r="16" spans="1:6" ht="18" customHeight="1" thickBot="1" x14ac:dyDescent="0.3">
      <c r="A16" s="17" t="s">
        <v>216</v>
      </c>
      <c r="B16" s="18">
        <v>435</v>
      </c>
      <c r="C16" s="18">
        <v>278</v>
      </c>
      <c r="D16" s="27">
        <v>193</v>
      </c>
      <c r="E16" s="19">
        <v>151</v>
      </c>
      <c r="F16" s="19">
        <v>148</v>
      </c>
    </row>
    <row r="17" spans="1:6" ht="18" customHeight="1" thickTop="1" x14ac:dyDescent="0.25">
      <c r="A17" s="88"/>
      <c r="B17" s="88"/>
      <c r="C17" s="88"/>
      <c r="D17" s="88"/>
      <c r="E17" s="89"/>
      <c r="F17" s="88"/>
    </row>
    <row r="18" spans="1:6" ht="18" customHeight="1" x14ac:dyDescent="0.25">
      <c r="A18" s="88"/>
      <c r="B18" s="88"/>
      <c r="C18" s="88"/>
      <c r="D18" s="88"/>
      <c r="E18" s="88"/>
      <c r="F18" s="88"/>
    </row>
    <row r="19" spans="1:6" ht="18" customHeight="1" thickBot="1" x14ac:dyDescent="0.3">
      <c r="A19" s="9" t="s">
        <v>263</v>
      </c>
      <c r="B19" s="9">
        <v>2012</v>
      </c>
      <c r="C19" s="10">
        <v>2011</v>
      </c>
      <c r="D19" s="10">
        <v>2010</v>
      </c>
      <c r="E19" s="10">
        <v>2009</v>
      </c>
      <c r="F19" s="10">
        <v>2008</v>
      </c>
    </row>
    <row r="20" spans="1:6" ht="18" customHeight="1" thickTop="1" thickBot="1" x14ac:dyDescent="0.3">
      <c r="A20" s="28" t="s">
        <v>261</v>
      </c>
      <c r="B20" s="212">
        <v>103.15</v>
      </c>
      <c r="C20" s="212">
        <v>101.37</v>
      </c>
      <c r="D20" s="212">
        <v>89.21</v>
      </c>
      <c r="E20" s="227">
        <v>75.290000000000006</v>
      </c>
      <c r="F20" s="212">
        <v>66.319999999999993</v>
      </c>
    </row>
    <row r="21" spans="1:6" ht="18" customHeight="1" thickTop="1" x14ac:dyDescent="0.25">
      <c r="A21" s="1"/>
      <c r="B21" s="2"/>
      <c r="C21" s="2"/>
      <c r="D21" s="3"/>
      <c r="E21" s="3"/>
      <c r="F21" s="3"/>
    </row>
    <row r="22" spans="1:6" ht="18" customHeight="1" x14ac:dyDescent="0.25">
      <c r="A22" s="70" t="s">
        <v>148</v>
      </c>
      <c r="D22" s="99"/>
    </row>
    <row r="23" spans="1:6" ht="18" customHeight="1" x14ac:dyDescent="0.25">
      <c r="A23" s="60" t="s">
        <v>149</v>
      </c>
      <c r="D23" s="99"/>
    </row>
    <row r="24" spans="1:6" ht="18" customHeight="1" x14ac:dyDescent="0.25">
      <c r="A24" s="248"/>
      <c r="B24" s="249"/>
      <c r="C24" s="249"/>
      <c r="D24" s="249"/>
      <c r="E24" s="249"/>
      <c r="F24" s="249"/>
    </row>
    <row r="26" spans="1:6" ht="18" customHeight="1" thickBot="1" x14ac:dyDescent="0.3">
      <c r="A26" s="9" t="s">
        <v>72</v>
      </c>
      <c r="B26" s="9">
        <v>2012</v>
      </c>
      <c r="C26" s="10">
        <v>2011</v>
      </c>
      <c r="D26" s="10">
        <v>2010</v>
      </c>
      <c r="E26" s="10">
        <v>2009</v>
      </c>
      <c r="F26" s="10">
        <v>2008</v>
      </c>
    </row>
    <row r="27" spans="1:6" ht="18" customHeight="1" thickTop="1" thickBot="1" x14ac:dyDescent="0.3">
      <c r="A27" s="12" t="s">
        <v>124</v>
      </c>
      <c r="B27" s="34">
        <v>2429</v>
      </c>
      <c r="C27" s="34">
        <v>2358</v>
      </c>
      <c r="D27" s="34">
        <v>2307</v>
      </c>
      <c r="E27" s="34">
        <v>2211</v>
      </c>
      <c r="F27" s="33">
        <v>2187</v>
      </c>
    </row>
    <row r="28" spans="1:6" ht="18" customHeight="1" thickBot="1" x14ac:dyDescent="0.3">
      <c r="A28" s="28" t="s">
        <v>73</v>
      </c>
      <c r="B28" s="46">
        <v>944249</v>
      </c>
      <c r="C28" s="46">
        <v>869878</v>
      </c>
      <c r="D28" s="46">
        <v>867507</v>
      </c>
      <c r="E28" s="46">
        <v>850207</v>
      </c>
      <c r="F28" s="45">
        <v>802760</v>
      </c>
    </row>
    <row r="29" spans="1:6" ht="18" customHeight="1" thickTop="1" x14ac:dyDescent="0.25">
      <c r="A29" s="88"/>
      <c r="B29" s="88"/>
      <c r="C29" s="88"/>
      <c r="D29" s="88"/>
      <c r="E29" s="88"/>
      <c r="F29" s="88"/>
    </row>
    <row r="30" spans="1:6" ht="18" customHeight="1" x14ac:dyDescent="0.25">
      <c r="A30" s="88"/>
      <c r="B30" s="88"/>
      <c r="C30" s="88"/>
      <c r="D30" s="88"/>
      <c r="E30" s="88"/>
      <c r="F30" s="88"/>
    </row>
    <row r="31" spans="1:6" ht="18" customHeight="1" thickBot="1" x14ac:dyDescent="0.3">
      <c r="A31" s="9" t="s">
        <v>217</v>
      </c>
      <c r="B31" s="9">
        <v>2012</v>
      </c>
      <c r="C31" s="10">
        <v>2011</v>
      </c>
      <c r="D31" s="10">
        <v>2010</v>
      </c>
      <c r="E31" s="10">
        <v>2009</v>
      </c>
      <c r="F31" s="10">
        <v>2008</v>
      </c>
    </row>
    <row r="32" spans="1:6" ht="18" customHeight="1" thickTop="1" thickBot="1" x14ac:dyDescent="0.3">
      <c r="A32" s="29" t="s">
        <v>218</v>
      </c>
      <c r="B32" s="29">
        <v>440</v>
      </c>
      <c r="C32" s="29">
        <v>442</v>
      </c>
      <c r="D32" s="29">
        <v>360</v>
      </c>
      <c r="E32" s="12">
        <v>353</v>
      </c>
      <c r="F32" s="12">
        <v>440</v>
      </c>
    </row>
    <row r="33" spans="1:6" ht="18" customHeight="1" thickBot="1" x14ac:dyDescent="0.3">
      <c r="A33" s="28" t="s">
        <v>121</v>
      </c>
      <c r="B33" s="28">
        <v>143</v>
      </c>
      <c r="C33" s="28">
        <v>162</v>
      </c>
      <c r="D33" s="28">
        <v>155</v>
      </c>
      <c r="E33" s="28">
        <v>162</v>
      </c>
      <c r="F33" s="28">
        <v>196</v>
      </c>
    </row>
    <row r="34" spans="1:6" ht="18" customHeight="1" thickTop="1" x14ac:dyDescent="0.25"/>
    <row r="35" spans="1:6" ht="18" customHeight="1" x14ac:dyDescent="0.25">
      <c r="A35" s="60" t="s">
        <v>150</v>
      </c>
      <c r="D35" s="99"/>
    </row>
    <row r="36" spans="1:6" ht="18" customHeight="1" x14ac:dyDescent="0.25">
      <c r="A36" s="60" t="s">
        <v>151</v>
      </c>
      <c r="B36" s="72"/>
      <c r="C36" s="72"/>
      <c r="D36" s="72"/>
      <c r="E36" s="72"/>
      <c r="F36" s="72"/>
    </row>
  </sheetData>
  <mergeCells count="1">
    <mergeCell ref="A24:F24"/>
  </mergeCells>
  <phoneticPr fontId="2" type="noConversion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  <rowBreaks count="1" manualBreakCount="1">
    <brk id="24" max="11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7"/>
  <sheetViews>
    <sheetView zoomScaleNormal="100" zoomScaleSheetLayoutView="100" workbookViewId="0">
      <selection activeCell="B20" sqref="B20"/>
    </sheetView>
  </sheetViews>
  <sheetFormatPr baseColWidth="10" defaultColWidth="11.44140625" defaultRowHeight="18" customHeight="1" x14ac:dyDescent="0.25"/>
  <cols>
    <col min="1" max="1" width="54" style="69" customWidth="1"/>
    <col min="2" max="7" width="11.6640625" style="69" customWidth="1"/>
    <col min="8" max="16384" width="11.44140625" style="69"/>
  </cols>
  <sheetData>
    <row r="1" spans="1:7" ht="18" customHeight="1" x14ac:dyDescent="0.3">
      <c r="A1" s="53" t="s">
        <v>5</v>
      </c>
      <c r="B1" s="53"/>
      <c r="C1" s="53"/>
      <c r="D1" s="53"/>
    </row>
    <row r="2" spans="1:7" ht="18" customHeight="1" x14ac:dyDescent="0.25">
      <c r="A2" s="62"/>
      <c r="B2" s="62"/>
      <c r="C2" s="62"/>
      <c r="D2" s="62"/>
      <c r="E2" s="62"/>
      <c r="F2" s="62"/>
      <c r="G2" s="62"/>
    </row>
    <row r="3" spans="1:7" ht="18" customHeight="1" thickBot="1" x14ac:dyDescent="0.3">
      <c r="A3" s="9" t="s">
        <v>211</v>
      </c>
      <c r="B3" s="10" t="s">
        <v>1</v>
      </c>
      <c r="C3" s="9">
        <v>2012</v>
      </c>
      <c r="D3" s="10">
        <v>2011</v>
      </c>
      <c r="E3" s="10">
        <v>2010</v>
      </c>
      <c r="F3" s="10">
        <v>2009</v>
      </c>
      <c r="G3" s="11">
        <v>2008</v>
      </c>
    </row>
    <row r="4" spans="1:7" ht="18" customHeight="1" thickTop="1" thickBot="1" x14ac:dyDescent="0.3">
      <c r="A4" s="58" t="s">
        <v>38</v>
      </c>
      <c r="B4" s="181" t="s">
        <v>269</v>
      </c>
      <c r="C4" s="182">
        <v>680</v>
      </c>
      <c r="D4" s="182">
        <v>660</v>
      </c>
      <c r="E4" s="182">
        <v>77</v>
      </c>
      <c r="F4" s="182">
        <v>158</v>
      </c>
      <c r="G4" s="182">
        <v>1321</v>
      </c>
    </row>
    <row r="5" spans="1:7" ht="18" customHeight="1" thickBot="1" x14ac:dyDescent="0.3">
      <c r="A5" s="14" t="s">
        <v>34</v>
      </c>
      <c r="B5" s="183" t="s">
        <v>88</v>
      </c>
      <c r="C5" s="36">
        <v>878</v>
      </c>
      <c r="D5" s="36">
        <v>928</v>
      </c>
      <c r="E5" s="36">
        <v>934</v>
      </c>
      <c r="F5" s="36">
        <v>953</v>
      </c>
      <c r="G5" s="36">
        <v>895</v>
      </c>
    </row>
    <row r="6" spans="1:7" ht="18" customHeight="1" thickBot="1" x14ac:dyDescent="0.3">
      <c r="A6" s="14" t="s">
        <v>39</v>
      </c>
      <c r="B6" s="184">
        <v>34.4</v>
      </c>
      <c r="C6" s="36">
        <v>667</v>
      </c>
      <c r="D6" s="36">
        <v>254</v>
      </c>
      <c r="E6" s="36">
        <v>420</v>
      </c>
      <c r="F6" s="36">
        <v>576</v>
      </c>
      <c r="G6" s="36">
        <v>182</v>
      </c>
    </row>
    <row r="7" spans="1:7" ht="18" customHeight="1" thickBot="1" x14ac:dyDescent="0.3">
      <c r="A7" s="14" t="s">
        <v>83</v>
      </c>
      <c r="B7" s="185" t="s">
        <v>125</v>
      </c>
      <c r="C7" s="36">
        <v>618</v>
      </c>
      <c r="D7" s="36">
        <v>759</v>
      </c>
      <c r="E7" s="36">
        <v>502</v>
      </c>
      <c r="F7" s="36">
        <v>396</v>
      </c>
      <c r="G7" s="36">
        <v>407</v>
      </c>
    </row>
    <row r="8" spans="1:7" ht="18" customHeight="1" thickBot="1" x14ac:dyDescent="0.3">
      <c r="A8" s="14" t="s">
        <v>2</v>
      </c>
      <c r="B8" s="183" t="s">
        <v>89</v>
      </c>
      <c r="C8" s="36">
        <v>179</v>
      </c>
      <c r="D8" s="36">
        <v>23</v>
      </c>
      <c r="E8" s="36">
        <v>707</v>
      </c>
      <c r="F8" s="36">
        <v>180</v>
      </c>
      <c r="G8" s="36">
        <v>335</v>
      </c>
    </row>
    <row r="9" spans="1:7" ht="18" customHeight="1" thickBot="1" x14ac:dyDescent="0.3">
      <c r="A9" s="14" t="s">
        <v>41</v>
      </c>
      <c r="B9" s="183" t="s">
        <v>90</v>
      </c>
      <c r="C9" s="36">
        <v>91</v>
      </c>
      <c r="D9" s="36">
        <v>1110</v>
      </c>
      <c r="E9" s="36">
        <v>237</v>
      </c>
      <c r="F9" s="36">
        <v>1406</v>
      </c>
      <c r="G9" s="36">
        <v>1534</v>
      </c>
    </row>
    <row r="10" spans="1:7" ht="18" customHeight="1" thickBot="1" x14ac:dyDescent="0.3">
      <c r="A10" s="14" t="s">
        <v>35</v>
      </c>
      <c r="B10" s="183" t="s">
        <v>91</v>
      </c>
      <c r="C10" s="36">
        <v>3626</v>
      </c>
      <c r="D10" s="36">
        <v>4219</v>
      </c>
      <c r="E10" s="36">
        <v>3564</v>
      </c>
      <c r="F10" s="36">
        <v>4934</v>
      </c>
      <c r="G10" s="36">
        <v>4443</v>
      </c>
    </row>
    <row r="11" spans="1:7" ht="18" customHeight="1" thickBot="1" x14ac:dyDescent="0.3">
      <c r="A11" s="14" t="s">
        <v>170</v>
      </c>
      <c r="B11" s="183" t="s">
        <v>171</v>
      </c>
      <c r="C11" s="36">
        <v>566</v>
      </c>
      <c r="D11" s="36" t="s">
        <v>101</v>
      </c>
      <c r="E11" s="36" t="s">
        <v>101</v>
      </c>
      <c r="F11" s="36" t="s">
        <v>101</v>
      </c>
      <c r="G11" s="36" t="s">
        <v>101</v>
      </c>
    </row>
    <row r="12" spans="1:7" ht="18" customHeight="1" thickBot="1" x14ac:dyDescent="0.3">
      <c r="A12" s="14" t="s">
        <v>33</v>
      </c>
      <c r="B12" s="183" t="s">
        <v>92</v>
      </c>
      <c r="C12" s="36">
        <v>3451</v>
      </c>
      <c r="D12" s="36">
        <v>1700</v>
      </c>
      <c r="E12" s="36">
        <v>4376</v>
      </c>
      <c r="F12" s="36">
        <v>4389</v>
      </c>
      <c r="G12" s="36">
        <v>5030</v>
      </c>
    </row>
    <row r="13" spans="1:7" ht="18" customHeight="1" thickBot="1" x14ac:dyDescent="0.3">
      <c r="A13" s="14" t="s">
        <v>81</v>
      </c>
      <c r="B13" s="183" t="s">
        <v>93</v>
      </c>
      <c r="C13" s="36">
        <v>2411</v>
      </c>
      <c r="D13" s="36">
        <v>2278</v>
      </c>
      <c r="E13" s="36">
        <v>1720</v>
      </c>
      <c r="F13" s="36">
        <v>1098</v>
      </c>
      <c r="G13" s="36">
        <v>434</v>
      </c>
    </row>
    <row r="14" spans="1:7" ht="18" customHeight="1" thickBot="1" x14ac:dyDescent="0.3">
      <c r="A14" s="14" t="s">
        <v>42</v>
      </c>
      <c r="B14" s="183" t="s">
        <v>94</v>
      </c>
      <c r="C14" s="36">
        <v>3119</v>
      </c>
      <c r="D14" s="36">
        <v>3552</v>
      </c>
      <c r="E14" s="36">
        <v>3804</v>
      </c>
      <c r="F14" s="36">
        <v>4346</v>
      </c>
      <c r="G14" s="36">
        <v>4290</v>
      </c>
    </row>
    <row r="15" spans="1:7" ht="18" customHeight="1" thickBot="1" x14ac:dyDescent="0.3">
      <c r="A15" s="14" t="s">
        <v>43</v>
      </c>
      <c r="B15" s="183" t="s">
        <v>95</v>
      </c>
      <c r="C15" s="36">
        <v>1715</v>
      </c>
      <c r="D15" s="36">
        <v>1571</v>
      </c>
      <c r="E15" s="36">
        <v>1715</v>
      </c>
      <c r="F15" s="36">
        <v>795</v>
      </c>
      <c r="G15" s="36">
        <v>1440</v>
      </c>
    </row>
    <row r="16" spans="1:7" ht="18" customHeight="1" thickBot="1" x14ac:dyDescent="0.3">
      <c r="A16" s="14" t="s">
        <v>44</v>
      </c>
      <c r="B16" s="183" t="s">
        <v>96</v>
      </c>
      <c r="C16" s="36">
        <v>1193</v>
      </c>
      <c r="D16" s="36">
        <v>833</v>
      </c>
      <c r="E16" s="179" t="s">
        <v>101</v>
      </c>
      <c r="F16" s="36">
        <v>331</v>
      </c>
      <c r="G16" s="36">
        <v>502</v>
      </c>
    </row>
    <row r="17" spans="1:8" ht="18" customHeight="1" thickBot="1" x14ac:dyDescent="0.3">
      <c r="A17" s="14" t="s">
        <v>45</v>
      </c>
      <c r="B17" s="183" t="s">
        <v>97</v>
      </c>
      <c r="C17" s="179" t="s">
        <v>101</v>
      </c>
      <c r="D17" s="36">
        <v>364</v>
      </c>
      <c r="E17" s="36">
        <v>962</v>
      </c>
      <c r="F17" s="36">
        <v>752</v>
      </c>
      <c r="G17" s="36">
        <v>497</v>
      </c>
    </row>
    <row r="18" spans="1:8" ht="18" customHeight="1" thickBot="1" x14ac:dyDescent="0.3">
      <c r="A18" s="14" t="s">
        <v>46</v>
      </c>
      <c r="B18" s="183" t="s">
        <v>98</v>
      </c>
      <c r="C18" s="36">
        <v>91</v>
      </c>
      <c r="D18" s="36">
        <v>139</v>
      </c>
      <c r="E18" s="36">
        <v>111</v>
      </c>
      <c r="F18" s="36">
        <v>252</v>
      </c>
      <c r="G18" s="36">
        <v>296</v>
      </c>
    </row>
    <row r="19" spans="1:8" ht="18" customHeight="1" thickBot="1" x14ac:dyDescent="0.3">
      <c r="A19" s="14" t="s">
        <v>47</v>
      </c>
      <c r="B19" s="183" t="s">
        <v>270</v>
      </c>
      <c r="C19" s="36">
        <v>109</v>
      </c>
      <c r="D19" s="36">
        <v>471</v>
      </c>
      <c r="E19" s="179" t="s">
        <v>101</v>
      </c>
      <c r="F19" s="179" t="s">
        <v>101</v>
      </c>
      <c r="G19" s="179" t="s">
        <v>101</v>
      </c>
    </row>
    <row r="20" spans="1:8" ht="18" customHeight="1" thickBot="1" x14ac:dyDescent="0.3">
      <c r="A20" s="186" t="s">
        <v>82</v>
      </c>
      <c r="B20" s="183" t="s">
        <v>271</v>
      </c>
      <c r="C20" s="179" t="s">
        <v>101</v>
      </c>
      <c r="D20" s="179" t="s">
        <v>101</v>
      </c>
      <c r="E20" s="179" t="s">
        <v>101</v>
      </c>
      <c r="F20" s="187">
        <v>373</v>
      </c>
      <c r="G20" s="187">
        <v>906</v>
      </c>
    </row>
    <row r="21" spans="1:8" ht="18" customHeight="1" thickBot="1" x14ac:dyDescent="0.3">
      <c r="A21" s="14" t="s">
        <v>48</v>
      </c>
      <c r="B21" s="183" t="s">
        <v>101</v>
      </c>
      <c r="C21" s="36">
        <v>213</v>
      </c>
      <c r="D21" s="36">
        <v>529</v>
      </c>
      <c r="E21" s="36">
        <v>388</v>
      </c>
      <c r="F21" s="36">
        <v>131</v>
      </c>
      <c r="G21" s="36">
        <v>194</v>
      </c>
    </row>
    <row r="22" spans="1:8" ht="18" customHeight="1" thickBot="1" x14ac:dyDescent="0.3">
      <c r="A22" s="9" t="s">
        <v>37</v>
      </c>
      <c r="B22" s="188"/>
      <c r="C22" s="188">
        <v>19606</v>
      </c>
      <c r="D22" s="188">
        <v>19390</v>
      </c>
      <c r="E22" s="188">
        <v>19518</v>
      </c>
      <c r="F22" s="188">
        <v>21071</v>
      </c>
      <c r="G22" s="188">
        <v>22706</v>
      </c>
    </row>
    <row r="23" spans="1:8" ht="18" customHeight="1" thickTop="1" x14ac:dyDescent="0.25">
      <c r="A23" s="20"/>
      <c r="B23" s="189"/>
      <c r="C23" s="189"/>
      <c r="D23" s="189"/>
      <c r="E23" s="189"/>
      <c r="F23" s="189"/>
      <c r="G23" s="189"/>
    </row>
    <row r="24" spans="1:8" ht="18" customHeight="1" thickBot="1" x14ac:dyDescent="0.3">
      <c r="A24" s="242" t="s">
        <v>212</v>
      </c>
      <c r="B24" s="242"/>
      <c r="C24" s="63">
        <v>2012</v>
      </c>
      <c r="D24" s="25">
        <v>2011</v>
      </c>
      <c r="E24" s="25">
        <v>2010</v>
      </c>
      <c r="F24" s="48">
        <v>2009</v>
      </c>
      <c r="G24" s="49">
        <v>2008</v>
      </c>
    </row>
    <row r="25" spans="1:8" ht="18" customHeight="1" thickTop="1" thickBot="1" x14ac:dyDescent="0.3">
      <c r="A25" s="241" t="s">
        <v>49</v>
      </c>
      <c r="B25" s="241"/>
      <c r="C25" s="190">
        <v>19606</v>
      </c>
      <c r="D25" s="191">
        <v>19390</v>
      </c>
      <c r="E25" s="191">
        <v>19518</v>
      </c>
      <c r="F25" s="191">
        <v>21071</v>
      </c>
      <c r="G25" s="33">
        <v>22706</v>
      </c>
    </row>
    <row r="26" spans="1:8" ht="18" customHeight="1" thickBot="1" x14ac:dyDescent="0.3">
      <c r="A26" s="240" t="s">
        <v>50</v>
      </c>
      <c r="B26" s="240"/>
      <c r="C26" s="36">
        <v>1424</v>
      </c>
      <c r="D26" s="36">
        <v>1400</v>
      </c>
      <c r="E26" s="36">
        <v>1456</v>
      </c>
      <c r="F26" s="36">
        <v>1507</v>
      </c>
      <c r="G26" s="36">
        <v>1445</v>
      </c>
      <c r="H26" s="229"/>
    </row>
    <row r="27" spans="1:8" ht="18" customHeight="1" thickBot="1" x14ac:dyDescent="0.3">
      <c r="A27" s="251" t="s">
        <v>68</v>
      </c>
      <c r="B27" s="251"/>
      <c r="C27" s="192">
        <v>21030</v>
      </c>
      <c r="D27" s="192">
        <v>20790</v>
      </c>
      <c r="E27" s="192">
        <v>20974</v>
      </c>
      <c r="F27" s="192">
        <v>22578</v>
      </c>
      <c r="G27" s="192">
        <v>24151</v>
      </c>
    </row>
    <row r="28" spans="1:8" ht="18" customHeight="1" thickBot="1" x14ac:dyDescent="0.3">
      <c r="A28" s="243" t="s">
        <v>51</v>
      </c>
      <c r="B28" s="243"/>
      <c r="C28" s="193">
        <v>88</v>
      </c>
      <c r="D28" s="193">
        <v>87</v>
      </c>
      <c r="E28" s="194">
        <v>76</v>
      </c>
      <c r="F28" s="195">
        <v>82</v>
      </c>
      <c r="G28" s="195">
        <v>86</v>
      </c>
    </row>
    <row r="29" spans="1:8" ht="18" customHeight="1" thickTop="1" x14ac:dyDescent="0.25">
      <c r="A29" s="60"/>
      <c r="B29" s="99"/>
      <c r="C29" s="99"/>
      <c r="D29" s="99"/>
    </row>
    <row r="31" spans="1:8" ht="18" customHeight="1" thickBot="1" x14ac:dyDescent="0.3">
      <c r="A31" s="242" t="s">
        <v>268</v>
      </c>
      <c r="B31" s="242"/>
      <c r="C31" s="64">
        <v>2012</v>
      </c>
      <c r="D31" s="65">
        <v>2011</v>
      </c>
      <c r="E31" s="65">
        <v>2010</v>
      </c>
      <c r="F31" s="11">
        <v>2009</v>
      </c>
      <c r="G31" s="11">
        <v>2008</v>
      </c>
    </row>
    <row r="32" spans="1:8" ht="18" customHeight="1" thickTop="1" thickBot="1" x14ac:dyDescent="0.3">
      <c r="A32" s="241" t="s">
        <v>52</v>
      </c>
      <c r="B32" s="241"/>
      <c r="C32" s="196">
        <v>2203</v>
      </c>
      <c r="D32" s="196">
        <v>2013</v>
      </c>
      <c r="E32" s="196">
        <v>2080</v>
      </c>
      <c r="F32" s="33">
        <v>2024</v>
      </c>
      <c r="G32" s="33">
        <v>2126</v>
      </c>
    </row>
    <row r="33" spans="1:7" ht="18" customHeight="1" thickBot="1" x14ac:dyDescent="0.3">
      <c r="A33" s="240" t="s">
        <v>53</v>
      </c>
      <c r="B33" s="240"/>
      <c r="C33" s="197">
        <v>4805</v>
      </c>
      <c r="D33" s="197">
        <v>5183</v>
      </c>
      <c r="E33" s="197">
        <v>5338</v>
      </c>
      <c r="F33" s="36">
        <v>5931</v>
      </c>
      <c r="G33" s="36">
        <v>6099</v>
      </c>
    </row>
    <row r="34" spans="1:7" ht="18" customHeight="1" thickBot="1" x14ac:dyDescent="0.3">
      <c r="A34" s="240" t="s">
        <v>54</v>
      </c>
      <c r="B34" s="240"/>
      <c r="C34" s="197">
        <v>2853</v>
      </c>
      <c r="D34" s="197">
        <v>3130</v>
      </c>
      <c r="E34" s="197">
        <v>1766</v>
      </c>
      <c r="F34" s="36">
        <v>1592</v>
      </c>
      <c r="G34" s="36">
        <v>1704</v>
      </c>
    </row>
    <row r="35" spans="1:7" ht="18" customHeight="1" thickBot="1" x14ac:dyDescent="0.3">
      <c r="A35" s="240" t="s">
        <v>55</v>
      </c>
      <c r="B35" s="240"/>
      <c r="C35" s="197">
        <v>13939</v>
      </c>
      <c r="D35" s="197">
        <v>13907</v>
      </c>
      <c r="E35" s="197">
        <v>9949</v>
      </c>
      <c r="F35" s="36">
        <v>10084</v>
      </c>
      <c r="G35" s="36">
        <v>10281</v>
      </c>
    </row>
    <row r="36" spans="1:7" ht="18" customHeight="1" thickBot="1" x14ac:dyDescent="0.3">
      <c r="A36" s="240" t="s">
        <v>56</v>
      </c>
      <c r="B36" s="240"/>
      <c r="C36" s="197">
        <v>2126</v>
      </c>
      <c r="D36" s="197">
        <v>2052</v>
      </c>
      <c r="E36" s="197">
        <v>2582</v>
      </c>
      <c r="F36" s="36">
        <v>2486</v>
      </c>
      <c r="G36" s="36">
        <v>2923</v>
      </c>
    </row>
    <row r="37" spans="1:7" ht="18" customHeight="1" thickBot="1" x14ac:dyDescent="0.3">
      <c r="A37" s="240" t="s">
        <v>57</v>
      </c>
      <c r="B37" s="240"/>
      <c r="C37" s="197">
        <v>1655</v>
      </c>
      <c r="D37" s="197">
        <v>1960</v>
      </c>
      <c r="E37" s="197">
        <v>955</v>
      </c>
      <c r="F37" s="36">
        <v>1257</v>
      </c>
      <c r="G37" s="36">
        <v>1508</v>
      </c>
    </row>
    <row r="38" spans="1:7" ht="18" customHeight="1" thickBot="1" x14ac:dyDescent="0.3">
      <c r="A38" s="240" t="s">
        <v>0</v>
      </c>
      <c r="B38" s="240"/>
      <c r="C38" s="197">
        <v>675</v>
      </c>
      <c r="D38" s="197">
        <v>734</v>
      </c>
      <c r="E38" s="197">
        <v>614</v>
      </c>
      <c r="F38" s="36">
        <v>902</v>
      </c>
      <c r="G38" s="36">
        <v>903</v>
      </c>
    </row>
    <row r="39" spans="1:7" ht="18" customHeight="1" thickBot="1" x14ac:dyDescent="0.3">
      <c r="A39" s="240" t="s">
        <v>58</v>
      </c>
      <c r="B39" s="240"/>
      <c r="C39" s="197">
        <v>374</v>
      </c>
      <c r="D39" s="197">
        <v>407</v>
      </c>
      <c r="E39" s="197">
        <v>433</v>
      </c>
      <c r="F39" s="36">
        <v>286</v>
      </c>
      <c r="G39" s="36">
        <v>399</v>
      </c>
    </row>
    <row r="40" spans="1:7" ht="18" customHeight="1" thickBot="1" x14ac:dyDescent="0.3">
      <c r="A40" s="240" t="s">
        <v>48</v>
      </c>
      <c r="B40" s="240"/>
      <c r="C40" s="197">
        <v>1604</v>
      </c>
      <c r="D40" s="197">
        <v>1599</v>
      </c>
      <c r="E40" s="197">
        <v>759</v>
      </c>
      <c r="F40" s="36">
        <v>968</v>
      </c>
      <c r="G40" s="36">
        <v>1052</v>
      </c>
    </row>
    <row r="41" spans="1:7" ht="18" customHeight="1" thickBot="1" x14ac:dyDescent="0.3">
      <c r="A41" s="9" t="s">
        <v>37</v>
      </c>
      <c r="B41" s="9"/>
      <c r="C41" s="198">
        <v>30234</v>
      </c>
      <c r="D41" s="198">
        <v>30985</v>
      </c>
      <c r="E41" s="198">
        <v>24476</v>
      </c>
      <c r="F41" s="188">
        <v>25529</v>
      </c>
      <c r="G41" s="188">
        <v>26994</v>
      </c>
    </row>
    <row r="42" spans="1:7" ht="18" customHeight="1" thickTop="1" x14ac:dyDescent="0.25">
      <c r="A42" s="88"/>
      <c r="B42" s="88"/>
      <c r="C42" s="88"/>
      <c r="D42" s="88"/>
      <c r="E42" s="88"/>
      <c r="F42" s="88"/>
      <c r="G42" s="88"/>
    </row>
    <row r="43" spans="1:7" ht="18" customHeight="1" thickBot="1" x14ac:dyDescent="0.3">
      <c r="A43" s="242" t="s">
        <v>264</v>
      </c>
      <c r="B43" s="242"/>
      <c r="C43" s="66">
        <v>2012</v>
      </c>
      <c r="D43" s="67">
        <v>2011</v>
      </c>
      <c r="E43" s="67">
        <v>2010</v>
      </c>
      <c r="F43" s="10">
        <v>2009</v>
      </c>
      <c r="G43" s="11">
        <v>2008</v>
      </c>
    </row>
    <row r="44" spans="1:7" ht="18" customHeight="1" thickTop="1" thickBot="1" x14ac:dyDescent="0.3">
      <c r="A44" s="252" t="s">
        <v>265</v>
      </c>
      <c r="B44" s="252"/>
      <c r="C44" s="199">
        <v>21.48</v>
      </c>
      <c r="D44" s="200">
        <v>22.61</v>
      </c>
      <c r="E44" s="200">
        <v>16.03</v>
      </c>
      <c r="F44" s="201">
        <v>16.79</v>
      </c>
      <c r="G44" s="200">
        <v>17.32</v>
      </c>
    </row>
    <row r="45" spans="1:7" ht="18" customHeight="1" thickTop="1" x14ac:dyDescent="0.25">
      <c r="A45" s="55"/>
      <c r="B45" s="4"/>
      <c r="C45" s="202"/>
      <c r="D45" s="4"/>
      <c r="E45" s="4"/>
      <c r="F45" s="4"/>
      <c r="G45" s="4"/>
    </row>
    <row r="46" spans="1:7" ht="18" customHeight="1" x14ac:dyDescent="0.25">
      <c r="A46" s="60" t="s">
        <v>266</v>
      </c>
      <c r="G46" s="94"/>
    </row>
    <row r="47" spans="1:7" ht="18" customHeight="1" x14ac:dyDescent="0.25">
      <c r="A47" s="60" t="s">
        <v>267</v>
      </c>
      <c r="B47" s="99"/>
      <c r="C47" s="99"/>
      <c r="D47" s="99"/>
      <c r="E47" s="203"/>
    </row>
    <row r="48" spans="1:7" ht="18" customHeight="1" x14ac:dyDescent="0.25">
      <c r="B48" s="99"/>
      <c r="C48" s="99"/>
      <c r="D48" s="99"/>
      <c r="E48" s="203"/>
    </row>
    <row r="49" spans="1:7" ht="18" customHeight="1" x14ac:dyDescent="0.25">
      <c r="G49" s="94"/>
    </row>
    <row r="50" spans="1:7" ht="18" customHeight="1" thickBot="1" x14ac:dyDescent="0.3">
      <c r="A50" s="242" t="s">
        <v>210</v>
      </c>
      <c r="B50" s="242"/>
      <c r="C50" s="50">
        <v>2012</v>
      </c>
      <c r="D50" s="11">
        <v>2011</v>
      </c>
      <c r="E50" s="11">
        <v>2010</v>
      </c>
      <c r="F50" s="10">
        <v>2009</v>
      </c>
      <c r="G50" s="10">
        <v>2008</v>
      </c>
    </row>
    <row r="51" spans="1:7" ht="18" customHeight="1" thickTop="1" thickBot="1" x14ac:dyDescent="0.3">
      <c r="A51" s="241" t="s">
        <v>34</v>
      </c>
      <c r="B51" s="241"/>
      <c r="C51" s="33">
        <v>362</v>
      </c>
      <c r="D51" s="33">
        <v>408</v>
      </c>
      <c r="E51" s="33">
        <v>417</v>
      </c>
      <c r="F51" s="33">
        <v>445</v>
      </c>
      <c r="G51" s="33">
        <v>541</v>
      </c>
    </row>
    <row r="52" spans="1:7" ht="18" customHeight="1" thickBot="1" x14ac:dyDescent="0.3">
      <c r="A52" s="240" t="s">
        <v>126</v>
      </c>
      <c r="B52" s="240"/>
      <c r="C52" s="36">
        <v>28</v>
      </c>
      <c r="D52" s="36">
        <v>28</v>
      </c>
      <c r="E52" s="36">
        <v>28</v>
      </c>
      <c r="F52" s="36">
        <v>28</v>
      </c>
      <c r="G52" s="36">
        <v>26</v>
      </c>
    </row>
    <row r="53" spans="1:7" ht="18" customHeight="1" thickBot="1" x14ac:dyDescent="0.3">
      <c r="A53" s="240" t="s">
        <v>59</v>
      </c>
      <c r="B53" s="240"/>
      <c r="C53" s="36">
        <v>93</v>
      </c>
      <c r="D53" s="36">
        <v>93</v>
      </c>
      <c r="E53" s="36">
        <v>94</v>
      </c>
      <c r="F53" s="36">
        <v>96</v>
      </c>
      <c r="G53" s="36">
        <v>95</v>
      </c>
    </row>
    <row r="54" spans="1:7" ht="18" customHeight="1" thickBot="1" x14ac:dyDescent="0.3">
      <c r="A54" s="240" t="s">
        <v>60</v>
      </c>
      <c r="B54" s="240"/>
      <c r="C54" s="36">
        <v>62</v>
      </c>
      <c r="D54" s="36">
        <v>62</v>
      </c>
      <c r="E54" s="36">
        <v>62</v>
      </c>
      <c r="F54" s="36">
        <v>61</v>
      </c>
      <c r="G54" s="36">
        <v>56</v>
      </c>
    </row>
    <row r="55" spans="1:7" ht="18" customHeight="1" thickBot="1" x14ac:dyDescent="0.3">
      <c r="A55" s="240" t="s">
        <v>40</v>
      </c>
      <c r="B55" s="240"/>
      <c r="C55" s="36">
        <v>215</v>
      </c>
      <c r="D55" s="36">
        <v>215</v>
      </c>
      <c r="E55" s="36">
        <v>218</v>
      </c>
      <c r="F55" s="36">
        <v>221</v>
      </c>
      <c r="G55" s="36">
        <v>215</v>
      </c>
    </row>
    <row r="56" spans="1:7" ht="18" customHeight="1" thickBot="1" x14ac:dyDescent="0.3">
      <c r="A56" s="240" t="s">
        <v>61</v>
      </c>
      <c r="B56" s="240"/>
      <c r="C56" s="36">
        <v>323</v>
      </c>
      <c r="D56" s="36">
        <v>326</v>
      </c>
      <c r="E56" s="36">
        <v>389</v>
      </c>
      <c r="F56" s="36">
        <v>396</v>
      </c>
      <c r="G56" s="36">
        <v>405</v>
      </c>
    </row>
    <row r="57" spans="1:7" ht="18" customHeight="1" thickBot="1" x14ac:dyDescent="0.3">
      <c r="A57" s="240" t="s">
        <v>62</v>
      </c>
      <c r="B57" s="240"/>
      <c r="C57" s="36">
        <v>177</v>
      </c>
      <c r="D57" s="36">
        <v>180</v>
      </c>
      <c r="E57" s="36">
        <v>178</v>
      </c>
      <c r="F57" s="36">
        <v>174</v>
      </c>
      <c r="G57" s="36">
        <v>174</v>
      </c>
    </row>
    <row r="58" spans="1:7" ht="18" customHeight="1" thickBot="1" x14ac:dyDescent="0.3">
      <c r="A58" s="240" t="s">
        <v>63</v>
      </c>
      <c r="B58" s="240"/>
      <c r="C58" s="179" t="s">
        <v>101</v>
      </c>
      <c r="D58" s="179" t="s">
        <v>101</v>
      </c>
      <c r="E58" s="179" t="s">
        <v>101</v>
      </c>
      <c r="F58" s="36">
        <v>97</v>
      </c>
      <c r="G58" s="36">
        <v>97</v>
      </c>
    </row>
    <row r="59" spans="1:7" ht="18" customHeight="1" thickBot="1" x14ac:dyDescent="0.3">
      <c r="A59" s="240" t="s">
        <v>127</v>
      </c>
      <c r="B59" s="240"/>
      <c r="C59" s="36">
        <v>98</v>
      </c>
      <c r="D59" s="36">
        <v>94</v>
      </c>
      <c r="E59" s="36">
        <v>102</v>
      </c>
      <c r="F59" s="36">
        <v>113</v>
      </c>
      <c r="G59" s="36">
        <v>115</v>
      </c>
    </row>
    <row r="60" spans="1:7" ht="18" customHeight="1" thickBot="1" x14ac:dyDescent="0.3">
      <c r="A60" s="240" t="s">
        <v>64</v>
      </c>
      <c r="B60" s="240"/>
      <c r="C60" s="36">
        <v>546</v>
      </c>
      <c r="D60" s="36">
        <v>545</v>
      </c>
      <c r="E60" s="36">
        <v>546</v>
      </c>
      <c r="F60" s="36">
        <v>546</v>
      </c>
      <c r="G60" s="36">
        <v>550</v>
      </c>
    </row>
    <row r="61" spans="1:7" ht="18" customHeight="1" thickBot="1" x14ac:dyDescent="0.3">
      <c r="A61" s="240" t="s">
        <v>65</v>
      </c>
      <c r="B61" s="240"/>
      <c r="C61" s="36">
        <v>61</v>
      </c>
      <c r="D61" s="36">
        <v>61</v>
      </c>
      <c r="E61" s="36">
        <v>59</v>
      </c>
      <c r="F61" s="36">
        <v>59</v>
      </c>
      <c r="G61" s="36">
        <v>59</v>
      </c>
    </row>
    <row r="62" spans="1:7" ht="18" customHeight="1" thickBot="1" x14ac:dyDescent="0.3">
      <c r="A62" s="240" t="s">
        <v>66</v>
      </c>
      <c r="B62" s="240"/>
      <c r="C62" s="36">
        <v>94</v>
      </c>
      <c r="D62" s="36">
        <v>95</v>
      </c>
      <c r="E62" s="36">
        <v>93</v>
      </c>
      <c r="F62" s="36">
        <v>93</v>
      </c>
      <c r="G62" s="36">
        <v>93</v>
      </c>
    </row>
    <row r="63" spans="1:7" ht="18" customHeight="1" thickBot="1" x14ac:dyDescent="0.3">
      <c r="A63" s="240" t="s">
        <v>67</v>
      </c>
      <c r="B63" s="240"/>
      <c r="C63" s="36">
        <v>104</v>
      </c>
      <c r="D63" s="36">
        <v>107</v>
      </c>
      <c r="E63" s="36">
        <v>105</v>
      </c>
      <c r="F63" s="36">
        <v>104</v>
      </c>
      <c r="G63" s="36">
        <v>102</v>
      </c>
    </row>
    <row r="64" spans="1:7" ht="18" customHeight="1" thickBot="1" x14ac:dyDescent="0.3">
      <c r="A64" s="240" t="s">
        <v>119</v>
      </c>
      <c r="B64" s="240"/>
      <c r="C64" s="36">
        <v>2269</v>
      </c>
      <c r="D64" s="36">
        <v>2270</v>
      </c>
      <c r="E64" s="36" t="s">
        <v>101</v>
      </c>
      <c r="F64" s="36" t="s">
        <v>101</v>
      </c>
      <c r="G64" s="36" t="s">
        <v>101</v>
      </c>
    </row>
    <row r="65" spans="1:8" ht="18" customHeight="1" thickBot="1" x14ac:dyDescent="0.3">
      <c r="A65" s="251" t="s">
        <v>68</v>
      </c>
      <c r="B65" s="251"/>
      <c r="C65" s="231">
        <v>4432</v>
      </c>
      <c r="D65" s="231">
        <v>4484</v>
      </c>
      <c r="E65" s="231">
        <v>2291</v>
      </c>
      <c r="F65" s="231">
        <v>2433</v>
      </c>
      <c r="G65" s="231">
        <v>2528</v>
      </c>
      <c r="H65" s="232"/>
    </row>
    <row r="66" spans="1:8" ht="18" customHeight="1" thickBot="1" x14ac:dyDescent="0.3">
      <c r="A66" s="250" t="s">
        <v>184</v>
      </c>
      <c r="B66" s="250"/>
      <c r="C66" s="45">
        <v>950</v>
      </c>
      <c r="D66" s="45">
        <v>941</v>
      </c>
      <c r="E66" s="45">
        <v>954</v>
      </c>
      <c r="F66" s="45">
        <v>993</v>
      </c>
      <c r="G66" s="45">
        <v>1031</v>
      </c>
    </row>
    <row r="67" spans="1:8" ht="18" customHeight="1" thickTop="1" x14ac:dyDescent="0.25">
      <c r="A67" s="60"/>
      <c r="G67" s="94"/>
    </row>
  </sheetData>
  <mergeCells count="34">
    <mergeCell ref="A32:B32"/>
    <mergeCell ref="A33:B33"/>
    <mergeCell ref="A61:B61"/>
    <mergeCell ref="A60:B60"/>
    <mergeCell ref="A43:B43"/>
    <mergeCell ref="A44:B44"/>
    <mergeCell ref="A36:B36"/>
    <mergeCell ref="A37:B37"/>
    <mergeCell ref="A38:B38"/>
    <mergeCell ref="A39:B39"/>
    <mergeCell ref="A40:B40"/>
    <mergeCell ref="A51:B51"/>
    <mergeCell ref="A50:B50"/>
    <mergeCell ref="A24:B24"/>
    <mergeCell ref="A25:B25"/>
    <mergeCell ref="A26:B26"/>
    <mergeCell ref="A27:B27"/>
    <mergeCell ref="A28:B28"/>
    <mergeCell ref="A31:B31"/>
    <mergeCell ref="A66:B66"/>
    <mergeCell ref="A65:B65"/>
    <mergeCell ref="A64:B64"/>
    <mergeCell ref="A63:B63"/>
    <mergeCell ref="A62:B62"/>
    <mergeCell ref="A34:B34"/>
    <mergeCell ref="A35:B35"/>
    <mergeCell ref="A59:B59"/>
    <mergeCell ref="A58:B58"/>
    <mergeCell ref="A57:B57"/>
    <mergeCell ref="A56:B56"/>
    <mergeCell ref="A55:B55"/>
    <mergeCell ref="A54:B54"/>
    <mergeCell ref="A53:B53"/>
    <mergeCell ref="A52:B52"/>
  </mergeCells>
  <phoneticPr fontId="2" type="noConversion"/>
  <pageMargins left="0.74803149606299213" right="0.74803149606299213" top="0.98425196850393704" bottom="0" header="0.51181102362204722" footer="0.51181102362204722"/>
  <pageSetup paperSize="9" orientation="landscape" r:id="rId1"/>
  <headerFooter alignWithMargins="0"/>
  <rowBreaks count="1" manualBreakCount="1">
    <brk id="48" max="16383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7"/>
  <sheetViews>
    <sheetView zoomScaleNormal="100" zoomScaleSheetLayoutView="175" workbookViewId="0"/>
  </sheetViews>
  <sheetFormatPr baseColWidth="10" defaultColWidth="11.44140625" defaultRowHeight="18" customHeight="1" x14ac:dyDescent="0.25"/>
  <cols>
    <col min="1" max="1" width="65.6640625" style="69" customWidth="1"/>
    <col min="2" max="6" width="11.6640625" style="69" customWidth="1"/>
    <col min="7" max="16384" width="11.44140625" style="69"/>
  </cols>
  <sheetData>
    <row r="1" spans="1:7" ht="18" customHeight="1" x14ac:dyDescent="0.3">
      <c r="A1" s="53" t="s">
        <v>78</v>
      </c>
    </row>
    <row r="3" spans="1:7" ht="18" customHeight="1" thickBot="1" x14ac:dyDescent="0.3">
      <c r="A3" s="10"/>
      <c r="B3" s="9">
        <v>2012</v>
      </c>
      <c r="C3" s="10">
        <v>2011</v>
      </c>
      <c r="D3" s="10">
        <v>2010</v>
      </c>
      <c r="E3" s="10">
        <v>2009</v>
      </c>
      <c r="F3" s="10">
        <v>2008</v>
      </c>
      <c r="G3" s="32"/>
    </row>
    <row r="4" spans="1:7" ht="18" customHeight="1" thickTop="1" thickBot="1" x14ac:dyDescent="0.3">
      <c r="A4" s="107" t="s">
        <v>74</v>
      </c>
      <c r="B4" s="204">
        <v>111.67</v>
      </c>
      <c r="C4" s="204">
        <v>111.26</v>
      </c>
      <c r="D4" s="136">
        <v>79.5</v>
      </c>
      <c r="E4" s="204">
        <v>61.67</v>
      </c>
      <c r="F4" s="204">
        <v>97.26</v>
      </c>
      <c r="G4" s="32"/>
    </row>
    <row r="5" spans="1:7" ht="18" customHeight="1" thickBot="1" x14ac:dyDescent="0.3">
      <c r="A5" s="107" t="s">
        <v>75</v>
      </c>
      <c r="B5" s="30">
        <v>110.76</v>
      </c>
      <c r="C5" s="205">
        <v>109.6</v>
      </c>
      <c r="D5" s="30">
        <v>78.290000000000006</v>
      </c>
      <c r="E5" s="30">
        <v>61.18</v>
      </c>
      <c r="F5" s="206">
        <v>94.76</v>
      </c>
      <c r="G5" s="32"/>
    </row>
    <row r="6" spans="1:7" ht="18" customHeight="1" thickBot="1" x14ac:dyDescent="0.3">
      <c r="A6" s="107" t="s">
        <v>201</v>
      </c>
      <c r="B6" s="206">
        <v>6.86</v>
      </c>
      <c r="C6" s="206">
        <v>3.27</v>
      </c>
      <c r="D6" s="206">
        <v>3.98</v>
      </c>
      <c r="E6" s="206">
        <v>3.23</v>
      </c>
      <c r="F6" s="206">
        <v>8.23</v>
      </c>
      <c r="G6" s="32"/>
    </row>
    <row r="7" spans="1:7" ht="18" customHeight="1" thickBot="1" x14ac:dyDescent="0.3">
      <c r="A7" s="107" t="s">
        <v>76</v>
      </c>
      <c r="B7" s="206">
        <v>4.18</v>
      </c>
      <c r="C7" s="206">
        <v>1.1399999999999999</v>
      </c>
      <c r="D7" s="206">
        <v>2.89</v>
      </c>
      <c r="E7" s="206">
        <v>2.08</v>
      </c>
      <c r="F7" s="206">
        <v>5.54</v>
      </c>
      <c r="G7" s="32"/>
    </row>
    <row r="8" spans="1:7" ht="18" customHeight="1" thickBot="1" x14ac:dyDescent="0.3">
      <c r="A8" s="107" t="s">
        <v>77</v>
      </c>
      <c r="B8" s="138">
        <v>726</v>
      </c>
      <c r="C8" s="138">
        <v>666</v>
      </c>
      <c r="D8" s="138">
        <v>535</v>
      </c>
      <c r="E8" s="207">
        <v>381</v>
      </c>
      <c r="F8" s="138">
        <v>534</v>
      </c>
      <c r="G8" s="32"/>
    </row>
    <row r="9" spans="1:7" ht="18" customHeight="1" thickBot="1" x14ac:dyDescent="0.3">
      <c r="A9" s="107" t="s">
        <v>202</v>
      </c>
      <c r="B9" s="208">
        <v>1239</v>
      </c>
      <c r="C9" s="208">
        <v>1140</v>
      </c>
      <c r="D9" s="209">
        <v>952</v>
      </c>
      <c r="E9" s="210">
        <v>737</v>
      </c>
      <c r="F9" s="208">
        <v>1102</v>
      </c>
      <c r="G9" s="32"/>
    </row>
    <row r="10" spans="1:7" ht="18" customHeight="1" thickBot="1" x14ac:dyDescent="0.3">
      <c r="A10" s="107" t="s">
        <v>203</v>
      </c>
      <c r="B10" s="208">
        <v>1117</v>
      </c>
      <c r="C10" s="208">
        <v>1118</v>
      </c>
      <c r="D10" s="30">
        <v>935</v>
      </c>
      <c r="E10" s="14">
        <v>610</v>
      </c>
      <c r="F10" s="43">
        <v>960</v>
      </c>
      <c r="G10" s="32"/>
    </row>
    <row r="11" spans="1:7" ht="18" customHeight="1" thickBot="1" x14ac:dyDescent="0.3">
      <c r="A11" s="107" t="s">
        <v>204</v>
      </c>
      <c r="B11" s="30">
        <v>89.8</v>
      </c>
      <c r="C11" s="30">
        <v>88.8</v>
      </c>
      <c r="D11" s="30">
        <v>88.1</v>
      </c>
      <c r="E11" s="30">
        <v>85.4</v>
      </c>
      <c r="F11" s="30">
        <v>86.5</v>
      </c>
      <c r="G11" s="32"/>
    </row>
    <row r="12" spans="1:7" ht="18" customHeight="1" thickBot="1" x14ac:dyDescent="0.3">
      <c r="A12" s="107" t="s">
        <v>205</v>
      </c>
      <c r="B12" s="30">
        <v>90.9</v>
      </c>
      <c r="C12" s="30">
        <v>88.4</v>
      </c>
      <c r="D12" s="30">
        <v>87.3</v>
      </c>
      <c r="E12" s="30">
        <v>85.4</v>
      </c>
      <c r="F12" s="30">
        <v>86.8</v>
      </c>
      <c r="G12" s="32"/>
    </row>
    <row r="13" spans="1:7" ht="18" customHeight="1" thickBot="1" x14ac:dyDescent="0.3">
      <c r="A13" s="107" t="s">
        <v>206</v>
      </c>
      <c r="B13" s="30">
        <v>94</v>
      </c>
      <c r="C13" s="30">
        <v>96</v>
      </c>
      <c r="D13" s="30">
        <v>96</v>
      </c>
      <c r="E13" s="30">
        <v>97</v>
      </c>
      <c r="F13" s="30">
        <v>102</v>
      </c>
      <c r="G13" s="32"/>
    </row>
    <row r="14" spans="1:7" ht="18" customHeight="1" thickBot="1" x14ac:dyDescent="0.3">
      <c r="A14" s="233" t="s">
        <v>207</v>
      </c>
      <c r="B14" s="211">
        <v>10.7</v>
      </c>
      <c r="C14" s="211">
        <v>11</v>
      </c>
      <c r="D14" s="211">
        <v>11.6</v>
      </c>
      <c r="E14" s="211">
        <v>11.3</v>
      </c>
      <c r="F14" s="211">
        <v>11.9</v>
      </c>
      <c r="G14" s="32"/>
    </row>
    <row r="15" spans="1:7" ht="18" customHeight="1" thickBot="1" x14ac:dyDescent="0.3">
      <c r="A15" s="107" t="s">
        <v>208</v>
      </c>
      <c r="B15" s="30">
        <v>231</v>
      </c>
      <c r="C15" s="30">
        <v>234</v>
      </c>
      <c r="D15" s="43">
        <v>244</v>
      </c>
      <c r="E15" s="43">
        <v>231</v>
      </c>
      <c r="F15" s="43">
        <v>249</v>
      </c>
      <c r="G15" s="32"/>
    </row>
    <row r="16" spans="1:7" ht="18" customHeight="1" thickBot="1" x14ac:dyDescent="0.3">
      <c r="A16" s="233" t="s">
        <v>209</v>
      </c>
      <c r="B16" s="211">
        <v>8.6</v>
      </c>
      <c r="C16" s="211">
        <v>9</v>
      </c>
      <c r="D16" s="211">
        <v>9.6</v>
      </c>
      <c r="E16" s="211">
        <v>8.8000000000000007</v>
      </c>
      <c r="F16" s="211">
        <v>9</v>
      </c>
      <c r="G16" s="32"/>
    </row>
    <row r="17" spans="1:7" ht="18" customHeight="1" thickBot="1" x14ac:dyDescent="0.3">
      <c r="A17" s="107" t="s">
        <v>86</v>
      </c>
      <c r="B17" s="30">
        <v>1.28</v>
      </c>
      <c r="C17" s="30">
        <v>1.39</v>
      </c>
      <c r="D17" s="30">
        <v>1.33</v>
      </c>
      <c r="E17" s="30">
        <v>1.39</v>
      </c>
      <c r="F17" s="30">
        <v>1.47</v>
      </c>
      <c r="G17" s="32"/>
    </row>
    <row r="18" spans="1:7" ht="18" customHeight="1" thickBot="1" x14ac:dyDescent="0.3">
      <c r="A18" s="107" t="s">
        <v>87</v>
      </c>
      <c r="B18" s="30">
        <v>4.46</v>
      </c>
      <c r="C18" s="30">
        <v>4.24</v>
      </c>
      <c r="D18" s="30">
        <v>4.21</v>
      </c>
      <c r="E18" s="30">
        <v>4.24</v>
      </c>
      <c r="F18" s="30">
        <v>3.68</v>
      </c>
      <c r="G18" s="32"/>
    </row>
    <row r="19" spans="1:7" ht="18" customHeight="1" thickBot="1" x14ac:dyDescent="0.3">
      <c r="A19" s="28" t="s">
        <v>113</v>
      </c>
      <c r="B19" s="177">
        <v>2.31</v>
      </c>
      <c r="C19" s="177">
        <v>2.34</v>
      </c>
      <c r="D19" s="212">
        <v>2</v>
      </c>
      <c r="E19" s="177">
        <v>2.16</v>
      </c>
      <c r="F19" s="177">
        <v>1.79</v>
      </c>
      <c r="G19" s="32"/>
    </row>
    <row r="20" spans="1:7" ht="18" customHeight="1" thickTop="1" x14ac:dyDescent="0.25"/>
    <row r="21" spans="1:7" ht="18" customHeight="1" x14ac:dyDescent="0.25">
      <c r="A21" s="60" t="s">
        <v>152</v>
      </c>
      <c r="D21" s="213"/>
    </row>
    <row r="22" spans="1:7" ht="18" customHeight="1" x14ac:dyDescent="0.25">
      <c r="A22" s="60" t="s">
        <v>153</v>
      </c>
      <c r="D22" s="213"/>
    </row>
    <row r="23" spans="1:7" ht="18" customHeight="1" x14ac:dyDescent="0.25">
      <c r="A23" s="70" t="s">
        <v>154</v>
      </c>
      <c r="D23" s="213"/>
    </row>
    <row r="24" spans="1:7" ht="18" customHeight="1" x14ac:dyDescent="0.25">
      <c r="A24" s="60" t="s">
        <v>155</v>
      </c>
      <c r="D24" s="213"/>
    </row>
    <row r="25" spans="1:7" ht="18" customHeight="1" x14ac:dyDescent="0.25">
      <c r="A25" s="228" t="s">
        <v>167</v>
      </c>
      <c r="B25" s="68"/>
      <c r="C25" s="68"/>
      <c r="D25" s="68"/>
      <c r="E25" s="68"/>
      <c r="F25" s="68"/>
      <c r="G25" s="68"/>
    </row>
    <row r="26" spans="1:7" ht="18" customHeight="1" x14ac:dyDescent="0.25">
      <c r="A26" s="73" t="s">
        <v>166</v>
      </c>
      <c r="B26" s="68"/>
      <c r="C26" s="68"/>
      <c r="D26" s="68"/>
      <c r="E26" s="68"/>
      <c r="F26" s="68"/>
      <c r="G26" s="68"/>
    </row>
    <row r="27" spans="1:7" ht="18" customHeight="1" x14ac:dyDescent="0.25">
      <c r="A27" s="60" t="s">
        <v>165</v>
      </c>
    </row>
  </sheetData>
  <phoneticPr fontId="23" type="noConversion"/>
  <pageMargins left="0.78740157480314965" right="0.78740157480314965" top="0.98425196850393704" bottom="0.39370078740157483" header="0.51181102362204722" footer="0.51181102362204722"/>
  <pageSetup paperSize="9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zoomScaleNormal="100" zoomScaleSheetLayoutView="145" workbookViewId="0"/>
  </sheetViews>
  <sheetFormatPr baseColWidth="10" defaultColWidth="11.44140625" defaultRowHeight="18" customHeight="1" x14ac:dyDescent="0.2"/>
  <cols>
    <col min="1" max="1" width="65.6640625" style="88" customWidth="1"/>
    <col min="2" max="6" width="11.6640625" style="88" customWidth="1"/>
    <col min="7" max="16384" width="11.44140625" style="88"/>
  </cols>
  <sheetData>
    <row r="1" spans="1:7" ht="18" customHeight="1" x14ac:dyDescent="0.3">
      <c r="A1" s="53" t="s">
        <v>30</v>
      </c>
      <c r="B1" s="214"/>
      <c r="C1" s="214"/>
    </row>
    <row r="3" spans="1:7" ht="18" customHeight="1" thickBot="1" x14ac:dyDescent="0.3">
      <c r="A3" s="9" t="s">
        <v>186</v>
      </c>
      <c r="B3" s="9">
        <v>2012</v>
      </c>
      <c r="C3" s="10">
        <v>2011</v>
      </c>
      <c r="D3" s="10">
        <v>2010</v>
      </c>
      <c r="E3" s="10">
        <v>2009</v>
      </c>
      <c r="F3" s="10">
        <v>2008</v>
      </c>
      <c r="G3" s="57"/>
    </row>
    <row r="4" spans="1:7" ht="18" customHeight="1" thickTop="1" thickBot="1" x14ac:dyDescent="0.25">
      <c r="A4" s="12" t="s">
        <v>187</v>
      </c>
      <c r="B4" s="137">
        <v>326.19</v>
      </c>
      <c r="C4" s="137">
        <v>326.07</v>
      </c>
      <c r="D4" s="137">
        <v>298.8</v>
      </c>
      <c r="E4" s="215">
        <v>298.77999999999997</v>
      </c>
      <c r="F4" s="137">
        <v>298.75</v>
      </c>
      <c r="G4" s="57"/>
    </row>
    <row r="5" spans="1:7" ht="18" customHeight="1" thickBot="1" x14ac:dyDescent="0.25">
      <c r="A5" s="14" t="s">
        <v>188</v>
      </c>
      <c r="B5" s="205">
        <v>8.92</v>
      </c>
      <c r="C5" s="205">
        <v>7.64</v>
      </c>
      <c r="D5" s="205">
        <v>9.2899999999999991</v>
      </c>
      <c r="E5" s="216">
        <v>9.17</v>
      </c>
      <c r="F5" s="205">
        <v>5.59</v>
      </c>
      <c r="G5" s="57"/>
    </row>
    <row r="6" spans="1:7" ht="18" customHeight="1" thickBot="1" x14ac:dyDescent="0.25">
      <c r="A6" s="107" t="s">
        <v>28</v>
      </c>
      <c r="B6" s="217">
        <v>29.12</v>
      </c>
      <c r="C6" s="217">
        <v>34.69</v>
      </c>
      <c r="D6" s="217">
        <v>32.630000000000003</v>
      </c>
      <c r="E6" s="218">
        <v>31</v>
      </c>
      <c r="F6" s="217">
        <v>57.8</v>
      </c>
      <c r="G6" s="57"/>
    </row>
    <row r="7" spans="1:7" ht="18" customHeight="1" thickBot="1" x14ac:dyDescent="0.25">
      <c r="A7" s="14" t="s">
        <v>29</v>
      </c>
      <c r="B7" s="205">
        <v>21.29</v>
      </c>
      <c r="C7" s="205">
        <v>21.24</v>
      </c>
      <c r="D7" s="205">
        <v>24.12</v>
      </c>
      <c r="E7" s="216">
        <v>18.02</v>
      </c>
      <c r="F7" s="205">
        <v>16.7</v>
      </c>
      <c r="G7" s="57"/>
    </row>
    <row r="8" spans="1:7" ht="18" customHeight="1" thickBot="1" x14ac:dyDescent="0.25">
      <c r="A8" s="14" t="s">
        <v>177</v>
      </c>
      <c r="B8" s="205">
        <v>27.36</v>
      </c>
      <c r="C8" s="205">
        <v>23.44</v>
      </c>
      <c r="D8" s="205">
        <v>31.1</v>
      </c>
      <c r="E8" s="216">
        <v>30.7</v>
      </c>
      <c r="F8" s="205">
        <v>18.72</v>
      </c>
      <c r="G8" s="57"/>
    </row>
    <row r="9" spans="1:7" ht="18" customHeight="1" thickBot="1" x14ac:dyDescent="0.25">
      <c r="A9" s="107" t="s">
        <v>189</v>
      </c>
      <c r="B9" s="174">
        <v>6.5</v>
      </c>
      <c r="C9" s="174">
        <v>6.9</v>
      </c>
      <c r="D9" s="174">
        <v>10.1</v>
      </c>
      <c r="E9" s="219">
        <v>16</v>
      </c>
      <c r="F9" s="174">
        <v>4.0999999999999996</v>
      </c>
      <c r="G9" s="57"/>
    </row>
    <row r="10" spans="1:7" ht="18" customHeight="1" thickBot="1" x14ac:dyDescent="0.25">
      <c r="A10" s="14" t="s">
        <v>190</v>
      </c>
      <c r="B10" s="174">
        <v>2.2999999999999998</v>
      </c>
      <c r="C10" s="174">
        <v>2.9</v>
      </c>
      <c r="D10" s="174">
        <v>3.2</v>
      </c>
      <c r="E10" s="219">
        <v>5</v>
      </c>
      <c r="F10" s="31">
        <v>1.7</v>
      </c>
      <c r="G10" s="57"/>
    </row>
    <row r="11" spans="1:7" ht="18" customHeight="1" thickBot="1" x14ac:dyDescent="0.25">
      <c r="A11" s="14" t="s">
        <v>191</v>
      </c>
      <c r="B11" s="205">
        <v>1.2</v>
      </c>
      <c r="C11" s="205">
        <v>1.1000000000000001</v>
      </c>
      <c r="D11" s="205">
        <v>1</v>
      </c>
      <c r="E11" s="216">
        <v>1</v>
      </c>
      <c r="F11" s="205">
        <v>1</v>
      </c>
      <c r="G11" s="57"/>
    </row>
    <row r="12" spans="1:7" ht="18" customHeight="1" thickBot="1" x14ac:dyDescent="0.25">
      <c r="A12" s="14" t="s">
        <v>179</v>
      </c>
      <c r="B12" s="30">
        <v>29</v>
      </c>
      <c r="C12" s="30">
        <v>32</v>
      </c>
      <c r="D12" s="30">
        <v>32</v>
      </c>
      <c r="E12" s="43">
        <v>52</v>
      </c>
      <c r="F12" s="179">
        <v>22</v>
      </c>
      <c r="G12" s="57"/>
    </row>
    <row r="13" spans="1:7" ht="18" customHeight="1" thickBot="1" x14ac:dyDescent="0.25">
      <c r="A13" s="14" t="s">
        <v>192</v>
      </c>
      <c r="B13" s="205">
        <v>4.18</v>
      </c>
      <c r="C13" s="205">
        <v>3.43</v>
      </c>
      <c r="D13" s="205">
        <v>3.08</v>
      </c>
      <c r="E13" s="216">
        <v>1.91</v>
      </c>
      <c r="F13" s="205">
        <v>4.5999999999999996</v>
      </c>
      <c r="G13" s="57"/>
    </row>
    <row r="14" spans="1:7" ht="18" customHeight="1" thickBot="1" x14ac:dyDescent="0.25">
      <c r="A14" s="14" t="s">
        <v>193</v>
      </c>
      <c r="B14" s="205">
        <v>11.69</v>
      </c>
      <c r="C14" s="205">
        <v>8</v>
      </c>
      <c r="D14" s="205">
        <v>9.66</v>
      </c>
      <c r="E14" s="216">
        <v>6.18</v>
      </c>
      <c r="F14" s="205">
        <v>10.76</v>
      </c>
      <c r="G14" s="57"/>
    </row>
    <row r="15" spans="1:7" ht="18" customHeight="1" thickBot="1" x14ac:dyDescent="0.25">
      <c r="A15" s="14" t="s">
        <v>194</v>
      </c>
      <c r="B15" s="205">
        <v>36.49</v>
      </c>
      <c r="C15" s="205">
        <v>33.409999999999997</v>
      </c>
      <c r="D15" s="205">
        <v>30.13</v>
      </c>
      <c r="E15" s="216">
        <v>27.1</v>
      </c>
      <c r="F15" s="205">
        <v>24.77</v>
      </c>
      <c r="G15" s="57"/>
    </row>
    <row r="16" spans="1:7" ht="18" customHeight="1" thickBot="1" x14ac:dyDescent="0.25">
      <c r="A16" s="186" t="s">
        <v>195</v>
      </c>
      <c r="B16" s="220">
        <v>4.3899999999999997</v>
      </c>
      <c r="C16" s="220">
        <v>4.6900000000000004</v>
      </c>
      <c r="D16" s="220">
        <v>3.22</v>
      </c>
      <c r="E16" s="221">
        <v>3.26</v>
      </c>
      <c r="F16" s="220">
        <v>5.34</v>
      </c>
      <c r="G16" s="57"/>
    </row>
    <row r="17" spans="1:8" ht="18" customHeight="1" thickBot="1" x14ac:dyDescent="0.25">
      <c r="A17" s="28" t="s">
        <v>196</v>
      </c>
      <c r="B17" s="177">
        <v>21</v>
      </c>
      <c r="C17" s="103">
        <v>-21</v>
      </c>
      <c r="D17" s="177">
        <v>5</v>
      </c>
      <c r="E17" s="222">
        <v>69</v>
      </c>
      <c r="F17" s="223">
        <v>-64</v>
      </c>
      <c r="G17" s="57"/>
    </row>
    <row r="18" spans="1:8" ht="18" customHeight="1" thickTop="1" x14ac:dyDescent="0.2"/>
    <row r="19" spans="1:8" ht="18" customHeight="1" x14ac:dyDescent="0.2">
      <c r="A19" s="60" t="s">
        <v>156</v>
      </c>
      <c r="B19" s="224"/>
      <c r="C19" s="224"/>
      <c r="D19" s="224"/>
      <c r="E19" s="224"/>
      <c r="F19" s="224"/>
      <c r="G19" s="224"/>
      <c r="H19" s="224"/>
    </row>
    <row r="20" spans="1:8" ht="18" customHeight="1" x14ac:dyDescent="0.2">
      <c r="A20" s="60" t="s">
        <v>157</v>
      </c>
      <c r="B20" s="224"/>
      <c r="C20" s="224"/>
      <c r="D20" s="224"/>
      <c r="E20" s="224"/>
      <c r="F20" s="224"/>
      <c r="G20" s="224"/>
      <c r="H20" s="224"/>
    </row>
    <row r="21" spans="1:8" ht="18" customHeight="1" x14ac:dyDescent="0.2">
      <c r="A21" s="60" t="s">
        <v>158</v>
      </c>
      <c r="B21" s="224"/>
      <c r="C21" s="224"/>
      <c r="D21" s="224"/>
      <c r="E21" s="224"/>
      <c r="F21" s="224"/>
      <c r="G21" s="224"/>
      <c r="H21" s="224"/>
    </row>
    <row r="22" spans="1:8" ht="18" customHeight="1" x14ac:dyDescent="0.2">
      <c r="A22" s="60" t="s">
        <v>159</v>
      </c>
      <c r="B22" s="224"/>
      <c r="C22" s="224"/>
      <c r="D22" s="224"/>
      <c r="E22" s="224"/>
      <c r="F22" s="224"/>
      <c r="G22" s="224"/>
      <c r="H22" s="224"/>
    </row>
    <row r="23" spans="1:8" ht="18" customHeight="1" x14ac:dyDescent="0.2">
      <c r="A23" s="60" t="s">
        <v>160</v>
      </c>
      <c r="B23" s="224"/>
      <c r="C23" s="224"/>
      <c r="D23" s="224"/>
      <c r="E23" s="224"/>
      <c r="F23" s="224"/>
      <c r="G23" s="224"/>
      <c r="H23" s="224"/>
    </row>
    <row r="24" spans="1:8" ht="18" customHeight="1" x14ac:dyDescent="0.2">
      <c r="A24" s="60" t="s">
        <v>180</v>
      </c>
      <c r="B24" s="224"/>
      <c r="C24" s="224"/>
      <c r="D24" s="224"/>
      <c r="E24" s="224"/>
      <c r="F24" s="224"/>
      <c r="G24" s="224"/>
      <c r="H24" s="224"/>
    </row>
    <row r="25" spans="1:8" ht="18" customHeight="1" x14ac:dyDescent="0.2">
      <c r="A25" s="60" t="s">
        <v>181</v>
      </c>
    </row>
  </sheetData>
  <phoneticPr fontId="2" type="noConversion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5</vt:i4>
      </vt:variant>
    </vt:vector>
  </HeadingPairs>
  <TitlesOfParts>
    <vt:vector size="15" baseType="lpstr">
      <vt:lpstr>Index</vt:lpstr>
      <vt:lpstr>At a glance</vt:lpstr>
      <vt:lpstr>Key figures of OMV Group</vt:lpstr>
      <vt:lpstr>Key figures by segments</vt:lpstr>
      <vt:lpstr>OMV employees, HSSE</vt:lpstr>
      <vt:lpstr>E&amp;P</vt:lpstr>
      <vt:lpstr>G&amp;P</vt:lpstr>
      <vt:lpstr>R&amp;M</vt:lpstr>
      <vt:lpstr>Market indicators </vt:lpstr>
      <vt:lpstr>Key OMV share data</vt:lpstr>
      <vt:lpstr>'E&amp;P'!Drucktitel</vt:lpstr>
      <vt:lpstr>'G&amp;P'!Drucktitel</vt:lpstr>
      <vt:lpstr>'Key figures by segments'!Drucktitel</vt:lpstr>
      <vt:lpstr>'Key figures of OMV Group'!Drucktitel</vt:lpstr>
      <vt:lpstr>'R&amp;M'!Drucktitel</vt:lpstr>
    </vt:vector>
  </TitlesOfParts>
  <Company>OMV Aktiengesellschaft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Rüsch, Felix</cp:lastModifiedBy>
  <cp:lastPrinted>2013-03-28T18:04:21Z</cp:lastPrinted>
  <dcterms:created xsi:type="dcterms:W3CDTF">2009-01-14T10:11:06Z</dcterms:created>
  <dcterms:modified xsi:type="dcterms:W3CDTF">2013-03-28T19:01:29Z</dcterms:modified>
</cp:coreProperties>
</file>